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50" yWindow="600" windowWidth="27015" windowHeight="12975"/>
  </bookViews>
  <sheets>
    <sheet name="MATRIZ RCC_23" sheetId="1" r:id="rId1"/>
  </sheets>
  <calcPr calcId="145621"/>
  <extLst>
    <ext uri="GoogleSheetsCustomDataVersion2">
      <go:sheetsCustomData xmlns:go="http://customooxmlschemas.google.com/" r:id="rId5" roundtripDataChecksum="QPle9iH4yCSOm0DsL5LVEWij5SQUuezOanYP8ordCxI="/>
    </ext>
  </extLst>
</workbook>
</file>

<file path=xl/calcChain.xml><?xml version="1.0" encoding="utf-8"?>
<calcChain xmlns="http://schemas.openxmlformats.org/spreadsheetml/2006/main">
  <c r="G275" i="1" l="1"/>
  <c r="E275" i="1"/>
  <c r="D275" i="1"/>
  <c r="G274" i="1"/>
  <c r="F274" i="1"/>
  <c r="G273" i="1"/>
  <c r="F273" i="1"/>
  <c r="G272" i="1"/>
  <c r="F272" i="1"/>
  <c r="G271" i="1"/>
  <c r="F271" i="1"/>
  <c r="G270" i="1"/>
  <c r="F270" i="1"/>
  <c r="G269" i="1"/>
  <c r="F269" i="1"/>
  <c r="G268" i="1"/>
  <c r="F268" i="1"/>
  <c r="F275" i="1" s="1"/>
  <c r="G267" i="1"/>
  <c r="F267" i="1"/>
  <c r="G266" i="1"/>
  <c r="F266" i="1"/>
  <c r="G265" i="1"/>
  <c r="F265" i="1"/>
  <c r="G264" i="1"/>
  <c r="F264" i="1"/>
  <c r="G263" i="1"/>
  <c r="F263" i="1"/>
  <c r="G262" i="1"/>
  <c r="F262" i="1"/>
  <c r="G261" i="1"/>
  <c r="F261" i="1"/>
  <c r="G260" i="1"/>
  <c r="F260" i="1"/>
  <c r="G259" i="1"/>
  <c r="F259" i="1"/>
  <c r="G258" i="1"/>
  <c r="F258" i="1"/>
  <c r="G257" i="1"/>
  <c r="F257" i="1"/>
  <c r="G256" i="1"/>
  <c r="F256" i="1"/>
  <c r="G255" i="1"/>
  <c r="F255" i="1"/>
  <c r="G254" i="1"/>
  <c r="F254" i="1"/>
  <c r="G253" i="1"/>
  <c r="F253" i="1"/>
  <c r="G252" i="1"/>
  <c r="F252" i="1"/>
  <c r="G251" i="1"/>
  <c r="F251" i="1"/>
  <c r="G250" i="1"/>
  <c r="F250" i="1"/>
  <c r="G249" i="1"/>
  <c r="F249" i="1"/>
  <c r="G248" i="1"/>
  <c r="F248" i="1"/>
  <c r="G247" i="1"/>
  <c r="F247" i="1"/>
  <c r="G246" i="1"/>
  <c r="F246" i="1"/>
  <c r="G245" i="1"/>
  <c r="F245" i="1"/>
  <c r="G244" i="1"/>
  <c r="F244" i="1"/>
  <c r="G243" i="1"/>
  <c r="F243" i="1"/>
  <c r="G242" i="1"/>
  <c r="F242" i="1"/>
  <c r="G241" i="1"/>
  <c r="F241" i="1"/>
  <c r="G240" i="1"/>
  <c r="F240" i="1"/>
  <c r="G239" i="1"/>
  <c r="F239" i="1"/>
  <c r="G238" i="1"/>
  <c r="F238" i="1"/>
  <c r="G237" i="1"/>
  <c r="F237" i="1"/>
  <c r="G236" i="1"/>
  <c r="F236" i="1"/>
  <c r="G235" i="1"/>
  <c r="F235" i="1"/>
  <c r="G234" i="1"/>
  <c r="F234" i="1"/>
  <c r="G233" i="1"/>
  <c r="F233" i="1"/>
  <c r="G232" i="1"/>
  <c r="F232" i="1"/>
  <c r="G231" i="1"/>
  <c r="F231" i="1"/>
  <c r="G230" i="1"/>
  <c r="F230" i="1"/>
  <c r="G229" i="1"/>
  <c r="F229" i="1"/>
  <c r="G228" i="1"/>
  <c r="F228" i="1"/>
  <c r="G227" i="1"/>
  <c r="F227" i="1"/>
  <c r="G226" i="1"/>
  <c r="F226" i="1"/>
  <c r="G225" i="1"/>
  <c r="F225" i="1"/>
  <c r="G224" i="1"/>
  <c r="F224" i="1"/>
  <c r="G223" i="1"/>
  <c r="F223" i="1"/>
  <c r="G222" i="1"/>
  <c r="F222" i="1"/>
  <c r="G221" i="1"/>
  <c r="F221" i="1"/>
  <c r="G220" i="1"/>
  <c r="F220" i="1"/>
  <c r="G219" i="1"/>
  <c r="F219" i="1"/>
  <c r="G218" i="1"/>
  <c r="F218" i="1"/>
  <c r="G217" i="1"/>
  <c r="F217" i="1"/>
  <c r="G216" i="1"/>
  <c r="F216" i="1"/>
  <c r="G215" i="1"/>
  <c r="F215" i="1"/>
  <c r="G214" i="1"/>
  <c r="F214" i="1"/>
  <c r="G213" i="1"/>
  <c r="F213" i="1"/>
  <c r="G212" i="1"/>
  <c r="F212" i="1"/>
  <c r="G211" i="1"/>
  <c r="F211" i="1"/>
  <c r="G210" i="1"/>
  <c r="F210" i="1"/>
  <c r="G209" i="1"/>
  <c r="F209" i="1"/>
  <c r="G208" i="1"/>
  <c r="F208" i="1"/>
  <c r="G207" i="1"/>
  <c r="F207" i="1"/>
  <c r="G206" i="1"/>
  <c r="F206" i="1"/>
  <c r="G205" i="1"/>
  <c r="F205" i="1"/>
  <c r="G204" i="1"/>
  <c r="F204" i="1"/>
  <c r="G203" i="1"/>
  <c r="F203" i="1"/>
  <c r="G202" i="1"/>
  <c r="F202" i="1"/>
  <c r="G201" i="1"/>
  <c r="F201" i="1"/>
  <c r="G200" i="1"/>
  <c r="F200" i="1"/>
  <c r="G199" i="1"/>
  <c r="F199" i="1"/>
  <c r="G198" i="1"/>
  <c r="F198" i="1"/>
  <c r="G197" i="1"/>
  <c r="F197" i="1"/>
  <c r="G196" i="1"/>
  <c r="F196" i="1"/>
  <c r="G195" i="1"/>
  <c r="F195" i="1"/>
  <c r="G194" i="1"/>
  <c r="F194" i="1"/>
  <c r="G193" i="1"/>
  <c r="F193" i="1"/>
  <c r="G192" i="1"/>
  <c r="F192" i="1"/>
  <c r="G191" i="1"/>
  <c r="F191" i="1"/>
  <c r="G190" i="1"/>
  <c r="F190" i="1"/>
  <c r="G189" i="1"/>
  <c r="F189" i="1"/>
  <c r="G188" i="1"/>
  <c r="F188" i="1"/>
  <c r="G187" i="1"/>
  <c r="F187" i="1"/>
</calcChain>
</file>

<file path=xl/sharedStrings.xml><?xml version="1.0" encoding="utf-8"?>
<sst xmlns="http://schemas.openxmlformats.org/spreadsheetml/2006/main" count="476" uniqueCount="399">
  <si>
    <t>MATRIZ DE INFORMACIÓN MINIMA PARA INFORME DE RENDICIÓN DE CUENTAS AL CIUDADANO - EJERCICIO 2024 (PRIMER TRIMESTRE)</t>
  </si>
  <si>
    <t>1- PRESENTACIÓN</t>
  </si>
  <si>
    <t>Institución:</t>
  </si>
  <si>
    <t>DIRECCIÓN NACIONAL DE PROPIEDAD INTELECTUAL (DINAPI)</t>
  </si>
  <si>
    <t>Periodo del informe:</t>
  </si>
  <si>
    <t>Misión institucional</t>
  </si>
  <si>
    <t>Proteger, promover y defender los derechos de Propiedad Intelectual, propiciando la creatividad e innovación para el desarrollo sostenible del Paraguay.</t>
  </si>
  <si>
    <t>2-PRESENTACIÓN DE LOS MIEMBROS DEL COMITÉ DE RENDICIÓN DE CUENTAS AL CIUDADANO (CRCC)</t>
  </si>
  <si>
    <t>https://www.dinapi.gov.py/portal/v3/assets/archivos-pdf/39-RES.-DINAPI-CONFORMACION-DEL-COMITE-DE-RENDICION-DE-CUENTAS-AL-CIUDADANO-CRCC-EJERCICIO-2024.pdf</t>
  </si>
  <si>
    <t>Nro.</t>
  </si>
  <si>
    <t>Dependencia</t>
  </si>
  <si>
    <t>Responsable</t>
  </si>
  <si>
    <t>Cargo que Ocupa</t>
  </si>
  <si>
    <t>Dirección de Asesoría General y Estrategia Institucional</t>
  </si>
  <si>
    <t>Adriana Fleitas</t>
  </si>
  <si>
    <t>Directora General</t>
  </si>
  <si>
    <t>Dirección de Planificación y MECIP</t>
  </si>
  <si>
    <t>Cynthia Lorena Delgado</t>
  </si>
  <si>
    <t>Directora</t>
  </si>
  <si>
    <t>Dirección de Administración y Finanzas</t>
  </si>
  <si>
    <t>Luis Dinatale</t>
  </si>
  <si>
    <t>Dirección de Comunicación</t>
  </si>
  <si>
    <t>Sumaia Cruzans</t>
  </si>
  <si>
    <t>Dirección de Informática</t>
  </si>
  <si>
    <t>José Ramírez</t>
  </si>
  <si>
    <t>Director</t>
  </si>
  <si>
    <t>Dirección de Auditoría Interna Institucional</t>
  </si>
  <si>
    <t>Ana Segovia</t>
  </si>
  <si>
    <t xml:space="preserve">Dirección General de Propiedad Industrial </t>
  </si>
  <si>
    <t>Pamela Cristaldo</t>
  </si>
  <si>
    <t>Directora General interina</t>
  </si>
  <si>
    <t>Dirección General de Derecho de Autor y Derechos Conexos</t>
  </si>
  <si>
    <t>Gonzalo Gómez Forzley</t>
  </si>
  <si>
    <t>Director General interino</t>
  </si>
  <si>
    <t>Dirección General de Observancia</t>
  </si>
  <si>
    <t>Diego Perez Bernal</t>
  </si>
  <si>
    <t>Dirección de la Unidad de Transparencia y Anticorrupción</t>
  </si>
  <si>
    <t>Romy Fischer</t>
  </si>
  <si>
    <t>Cantidad de Miembros del CRCC:</t>
  </si>
  <si>
    <t>Total Hombres :</t>
  </si>
  <si>
    <t>Total Mujeres:</t>
  </si>
  <si>
    <t>Total nivel directivo o rango superior:</t>
  </si>
  <si>
    <t>2- PLAN DE RENDICIÓN DE CUENTAS AL CIUDADANO</t>
  </si>
  <si>
    <t>2.1. Resolución de Aprobación y Anexo de Plan de Rendición de Cuentas</t>
  </si>
  <si>
    <t>https://www.dinapi.gov.py/portal/v3/assets/archivos-pdf/103-RES.-DINAPI-APROBACION-DEL-PLAN-Y-CRONOGRAMA-DE-RENDICION-DE-CUENTAS-EJERCICIO-FISCAL-2024.pdf</t>
  </si>
  <si>
    <t>2.2 Plan de Rendición de Cuentas. (Copiar abajo link de acceso directo)</t>
  </si>
  <si>
    <t>Priorización</t>
  </si>
  <si>
    <t xml:space="preserve">Tema </t>
  </si>
  <si>
    <t>Vinculación POI, PEI, PND, ODS.</t>
  </si>
  <si>
    <t>Justificaciones</t>
  </si>
  <si>
    <t xml:space="preserve">Evidencia </t>
  </si>
  <si>
    <t>1°</t>
  </si>
  <si>
    <t>Mejoramiento de los servicios ofrecidos</t>
  </si>
  <si>
    <t xml:space="preserve">PEI 2024-2028: OE 2                              PND: OE 2.2.3 y OE 3.2.1.                      ODS: N° 8, 9 y 16 </t>
  </si>
  <si>
    <t xml:space="preserve">Si bien, la mayoría de los usuarios de DINAPI se encuentran satisfechos con los servicios ofrecidos, según la última encuesta realizada en el 2023, sin embargo, existe un 6% de los encuestados que sugieren acciones de mejora. Por dicho motivo, y en coherencia con la visión de la Institución de ser reconocida por su excelencia, se ha priorizado el tema del mejoramiento continuo de los servicios ofrecidos. </t>
  </si>
  <si>
    <t>https://www.dinapi.gov.py/portal/v3/assets/archivos-pdf/INFORME-DAII-AG-N-09-2023-ENTREVISTAS-A-FUNC-Y-PERCEP-DE-USUARIOS-2.pdf</t>
  </si>
  <si>
    <t>2°</t>
  </si>
  <si>
    <t>Comunicación efectiva</t>
  </si>
  <si>
    <t>PEI 2024-2028: OE 8                              PND: OE 2.2.3 y OE 3.2.1.                      ODS: N° 8, 9 y 16</t>
  </si>
  <si>
    <t xml:space="preserve">Internamente se identificó una prioridad la de comunicar la gestión de calidad que se realiza en la Institución, a pesar de los limitados recursos humanos para cubir con todas las demandas. </t>
  </si>
  <si>
    <t>https://www.dinapi.gov.py/portal/v3/assets/archivos-institucionales/PEI-2024-2028-EDITADO-27022024.pdf</t>
  </si>
  <si>
    <t>3°</t>
  </si>
  <si>
    <t>Consolidación de la imagen y posicionamiento de DINAPI</t>
  </si>
  <si>
    <t>PEI 2024-2028: OE 9                              PND: OE 2.2.3 y OE 3.2.1.                      ODS: N° 8, 9 y 16</t>
  </si>
  <si>
    <t xml:space="preserve"> Los temas seleccionados están vinculados al Plan Estratégico Institucional 2024-2028, temas que a su vez están vinculados con el PND 2030 y los ODS. Para la formulación del presente Plan Estratégico, se generaron espacios de análisis con todos los funcionarios y directivos de DINAPI, con el fin de  identificar y valorar los principales factores externos e internos que podrían  influir en el propósito y la sostenibilidad de la institución. A partir de este diagnóstico, se priorizaron los temas que serían desafíos prioritarios en los próximos años.</t>
  </si>
  <si>
    <t>3- GESTIÓN INSTITUCIONAL</t>
  </si>
  <si>
    <t>3.1 Nivel de Cumplimiento  de Minimo de Información Disponible - Transparencia Activa Ley 5189 /14</t>
  </si>
  <si>
    <t>Mes</t>
  </si>
  <si>
    <t>Nivel de Cumplimiento</t>
  </si>
  <si>
    <t>Enlace publicación de SFP</t>
  </si>
  <si>
    <t>Enero</t>
  </si>
  <si>
    <t>Sin datos a la fecha de cierre</t>
  </si>
  <si>
    <t>https://www.sfp.gov.py/sfp/seccion/65-monitoreo-de-la-ley-518914.html</t>
  </si>
  <si>
    <t>Febrero</t>
  </si>
  <si>
    <t>Marzo</t>
  </si>
  <si>
    <t>3.2 Nivel de Cumplimiento  de Minimo de Información Disponible - Transparencia Activa Ley 5282/14</t>
  </si>
  <si>
    <t>Nivel de Cumplimiento (%)</t>
  </si>
  <si>
    <t>Enlace Portal de Transparencia de la SENAC</t>
  </si>
  <si>
    <t>https://transparencia.senac.gov.py/portal/historial-cumplimiento</t>
  </si>
  <si>
    <t>3.3 Nivel de Cumplimiento de Respuestas a Consultas Ciudadanas - Transparencia Pasiva Ley N° 5282/14</t>
  </si>
  <si>
    <t>Cantidad de Consultas</t>
  </si>
  <si>
    <t>Respondidos</t>
  </si>
  <si>
    <t>No Respondidos o Reconsideradas</t>
  </si>
  <si>
    <t>Enlace Portal AIP</t>
  </si>
  <si>
    <t>https://informacionpublica.paraguay.gov.py/portal/#!/estadisticas/burbujas</t>
  </si>
  <si>
    <t>3.4- Servicios o Productos Misionales (Depende de la Naturaleza de la Misión Insitucional, puede abarcar un Programa o Proyecto)</t>
  </si>
  <si>
    <t>3.4.1 DIRECCIÓN GENERAL DE PROPIEDAD INDUSTRIAL</t>
  </si>
  <si>
    <t>Descripción</t>
  </si>
  <si>
    <t>Objetivo</t>
  </si>
  <si>
    <t>Metas</t>
  </si>
  <si>
    <t>Población Beneficiaria</t>
  </si>
  <si>
    <t>Porcentaje de Ejecución</t>
  </si>
  <si>
    <t>Resultados Logrados</t>
  </si>
  <si>
    <t>Evidencia (Informe de Avance de Metas - SPR)</t>
  </si>
  <si>
    <t>Marcas finalizadas (DGPI)</t>
  </si>
  <si>
    <t xml:space="preserve">La Dirección General de Propiedad Industrial promueve la excelencia en nuestra gestión, impulsando los procesos de registro de marcas, patentes (de invención y modelo de utilidad), dibujos y modelos industriales, indicaciones geográficas y denominaciones de origen, actos jurídicos, registro de poderes y demás trámites a cargo de esta dirección misional, conforme a la normativa nacional vigente, con el fin de proveer la seguridad jurídica a los usuarios del sistema.
Promovemos espacios de diálogo, participación y capacitación con usuarios y agentes de propiedad industrial con el objetivo de lograr la mejora continua en los servicios.
</t>
  </si>
  <si>
    <t xml:space="preserve">Enero: 1500
Febrero 2000
Marzo: 1500
</t>
  </si>
  <si>
    <t>Usuarios /agentes de propiedad industrial</t>
  </si>
  <si>
    <t xml:space="preserve">Enero: 53,9 %
Febrero: 90,6 %
Marzo: 114,1 %
</t>
  </si>
  <si>
    <t xml:space="preserve">Enero: 809
Febrero: 1812
Marzo: 1711
</t>
  </si>
  <si>
    <t xml:space="preserve">Reportes del sistema informático, actas y certificados de registro </t>
  </si>
  <si>
    <t>Patentes finalizadas (DGPI)</t>
  </si>
  <si>
    <t>Enero: 20
Febrero: 59
Marzo: 30</t>
  </si>
  <si>
    <t xml:space="preserve">Enero: 0%
Febrero: 76,3 %
Marzo: 83,3 %
</t>
  </si>
  <si>
    <t xml:space="preserve">Enero: 0
Febrero: 45
Marzo: 25
</t>
  </si>
  <si>
    <t>Reportes del sistema informático, reportes mensuales de la Dirección de Patentes.</t>
  </si>
  <si>
    <t>Oposiciones presentadas (DGPI)</t>
  </si>
  <si>
    <t>Enero: 100
Febrero: 100
Marzo: 100</t>
  </si>
  <si>
    <t>Enero: 0%
Febrero: 143%
Marzo: 97%</t>
  </si>
  <si>
    <t>Enero: 0
Febrero: 143
Marzo: 97</t>
  </si>
  <si>
    <t>Reportes del sistema informático, reportes mensuales de la Dirección de Asuntos Marcarios Litigiosos</t>
  </si>
  <si>
    <t>Dibujos y Modelos Industriales Finalizados (DGPI)</t>
  </si>
  <si>
    <t>Enero: 10
Febrero: 10
Marzo: 10</t>
  </si>
  <si>
    <t>Enero: 0 %
Febrero: 0 %
Marzo: 0 %</t>
  </si>
  <si>
    <t>Enero: 0
Febrero: 0
Marzo: 0</t>
  </si>
  <si>
    <t>Reportes del sistema informático, reportes mensuales de la Dirección de Dibujos y Modelos Industriales</t>
  </si>
  <si>
    <t>Indicaciones geográficas y Denominaciones de Origen (Reconocimientos Finalizados y Registros Concluidos)</t>
  </si>
  <si>
    <t>1 Reconocimiento finalizado por trimestre</t>
  </si>
  <si>
    <t>Reportes del sistema informático, reportes mensuales de la Dirección de Indicaciones Geográficas y Denominaciones de Origen</t>
  </si>
  <si>
    <r>
      <rPr>
        <b/>
        <u/>
        <sz val="12"/>
        <color rgb="FF1155CC"/>
        <rFont val="Garamond"/>
      </rPr>
      <t xml:space="preserve">LINK AL PORTAL DE ESTADÍSTICAS: </t>
    </r>
    <r>
      <rPr>
        <b/>
        <u/>
        <sz val="12"/>
        <color rgb="FF1155CC"/>
        <rFont val="Garamond"/>
      </rPr>
      <t>https://lookerstudio.google.com/u/0/reporting/ea72a60d-44e8-47d2-ae22-944d6eedc568/page/p_tfhk7en8qc</t>
    </r>
  </si>
  <si>
    <t xml:space="preserve">3.4.2 DIRECCIÓN GENERAL DE DERECHO DE AUTOR Y DERECHOS CONEXOS </t>
  </si>
  <si>
    <t xml:space="preserve">Establecer mesas de diálogo con los representantes de las sociedades de gestión colectiva (SGC) de derechos. </t>
  </si>
  <si>
    <t>Fortalecer las gestiones de las SSGC</t>
  </si>
  <si>
    <t xml:space="preserve">Establecer al menos cuatro mesas de diálogos con los representantes  de las SSGC. </t>
  </si>
  <si>
    <t>Asociados y/o titular de derecho, SSGC.</t>
  </si>
  <si>
    <t>Reportes presentados en tiempo y forma por las SSGC</t>
  </si>
  <si>
    <t>Tomas fotográficas de las reuniones realizadas en sede de la DGDAC con las SSGC, actas de asambleas, confirmación de presencia institucional vía correo electrónico.</t>
  </si>
  <si>
    <t>Disponer mecanismos internos de  registro de consultas realizadas por usuarios y/o titulares de derechos.</t>
  </si>
  <si>
    <t xml:space="preserve">Sistematizar las preguntas frecuentes de los usuarios. </t>
  </si>
  <si>
    <t xml:space="preserve">Elaborar al menos  un mecanismo interno de registro de consultas. </t>
  </si>
  <si>
    <t xml:space="preserve">Autor y/o titular de derecho, SSGC, ciudadania en general. </t>
  </si>
  <si>
    <t>Proyecto de planilla de registro consultas para usuarios en forma presencial, contestación a través de correos electrónicos.</t>
  </si>
  <si>
    <t xml:space="preserve">Proyecto de planilla en formato PDF, correos contestados en el primer trimestre. </t>
  </si>
  <si>
    <t>Promoción de las industrias creativas mediante el apoyo institucional a planes y proyectos motivados por el sector público y/o privado.</t>
  </si>
  <si>
    <t xml:space="preserve">Promocionar la cultura tanto en los ámbitos nacional e internacional. </t>
  </si>
  <si>
    <t>Apoyos a al menos 15 iniciativas o propuestas del sector público, privado y sociedad civil que involucren políticas públicas en materia de  Propiedad Intelectual.</t>
  </si>
  <si>
    <t xml:space="preserve">Artistas, productores, intérpretes, etc. </t>
  </si>
  <si>
    <t>Recepción y análisis de solicitudes de apoyos económicos institucional</t>
  </si>
  <si>
    <t xml:space="preserve">Planilla de proyectos analizados y dictaminados. Tomas fotograficas de eventos con participación del Director General de Derechos de Autor y Derechos Conexos, Flyers de apoyos con la marca de la Institución. </t>
  </si>
  <si>
    <t>Propiciar espacios de formación integral para los autores, artistas y demás titulares de derecho</t>
  </si>
  <si>
    <t xml:space="preserve">Capacitar y apoyar a través de talleres, conferencias, conversatorios sobre temas relacionados a la Protección de Derechos de Derechos Conexos. </t>
  </si>
  <si>
    <t xml:space="preserve">Realizar al menos dos capacitaciones a instituciones o entidades públicas o privadas. </t>
  </si>
  <si>
    <t xml:space="preserve">Ciudadania en general </t>
  </si>
  <si>
    <t xml:space="preserve">Procedimiento de la solicitud de registro de obra y su importancia. </t>
  </si>
  <si>
    <t xml:space="preserve">Tomas fotograficas de eventos con participación del Director General de Derechos de Autor y Derechos Conexos del taller en sede de la DINAPI. </t>
  </si>
  <si>
    <t xml:space="preserve">ILUSTRACIONES DE PARTICIPACIÓN </t>
  </si>
  <si>
    <t>https://drive.google.com/drive/folders/18NpbyD5oTyEyZwfk6arX2RXlBnZtq_H1?usp=sharing</t>
  </si>
  <si>
    <t>3.4.3 DIRECCIÓN GENERAL DE OBSERVANCIA</t>
  </si>
  <si>
    <r>
      <rPr>
        <b/>
        <sz val="12"/>
        <color rgb="FF000000"/>
        <rFont val="Garamond, Arial"/>
      </rPr>
      <t xml:space="preserve">DGO </t>
    </r>
    <r>
      <rPr>
        <b/>
        <sz val="12"/>
        <color rgb="FF000000"/>
        <rFont val="Garamond, Arial"/>
      </rPr>
      <t>Intervenciones e investigaciones/Lucha contra la piratería y falsificación</t>
    </r>
  </si>
  <si>
    <t xml:space="preserve">Combatir el ingreso y la comercialización de productos falsificados en el país, mediante verificaciones, investigaciones y allanamientos; además de controlar el cumplimiento de los decretos reglamentarios 4212/2015 y 1925/19 </t>
  </si>
  <si>
    <t>Reducir el impacto de la falsificación y la piratería en el Paraguay, contribuyendo a la formalización del comercio, a la imagen país y la protección a la población</t>
  </si>
  <si>
    <t>Titulares de derechos de PI, consumidores, economía formal de productos y servicios</t>
  </si>
  <si>
    <t>67 verificaciones, investigaciones, y allanamientos en aduanas y comercios del país</t>
  </si>
  <si>
    <r>
      <rPr>
        <sz val="12"/>
        <color rgb="FF000000"/>
        <rFont val="Garamond, Arial"/>
      </rPr>
      <t xml:space="preserve">Informe de Metas 1er Trimestre (POA 2024), Reporte Informe Trimestral y Proyección de Metas 2024, </t>
    </r>
    <r>
      <rPr>
        <u/>
        <sz val="12"/>
        <color rgb="FF0000FF"/>
        <rFont val="Garamond, Arial"/>
      </rPr>
      <t>https://www.dinapi.gov.py/portal/v3/noticias/detalle-noticia?idNoticia=414</t>
    </r>
    <r>
      <rPr>
        <sz val="12"/>
        <color rgb="FF0000FF"/>
        <rFont val="Garamond, Arial"/>
      </rPr>
      <t xml:space="preserve">, </t>
    </r>
    <r>
      <rPr>
        <u/>
        <sz val="12"/>
        <color rgb="FF0000FF"/>
        <rFont val="Garamond, Arial"/>
      </rPr>
      <t>https://www.dinapi.gov.py/portal/v3/noticias/detalle-noticia?idNoticia=395</t>
    </r>
  </si>
  <si>
    <r>
      <rPr>
        <b/>
        <sz val="12"/>
        <color rgb="FF000000"/>
        <rFont val="Garamond, Arial"/>
      </rPr>
      <t>DGO</t>
    </r>
    <r>
      <rPr>
        <b/>
        <sz val="12"/>
        <color rgb="FF000000"/>
        <rFont val="Garamond, Arial"/>
      </rPr>
      <t xml:space="preserve"> Solicitudes de Registro de Importador procesadas</t>
    </r>
  </si>
  <si>
    <t>Potenciar las actividades de importación</t>
  </si>
  <si>
    <t>Fomentar el registro y renovación de importadores con mecanismos y trámites ágiles</t>
  </si>
  <si>
    <t>Importadores, titulares de derechos de PI</t>
  </si>
  <si>
    <t>85 solicitudes de registro y renovación de importadores procesadas</t>
  </si>
  <si>
    <t>Informe de Metas 1er Trimestre (POA 2024), Reporte Informe Trimestral y Proyección de Metas 2024</t>
  </si>
  <si>
    <r>
      <rPr>
        <b/>
        <sz val="12"/>
        <color rgb="FF000000"/>
        <rFont val="Garamond, Arial"/>
      </rPr>
      <t>DGO</t>
    </r>
    <r>
      <rPr>
        <b/>
        <sz val="12"/>
        <color rgb="FF000000"/>
        <rFont val="Garamond, Arial"/>
      </rPr>
      <t xml:space="preserve"> Autorizaciones de licencias de Importaciones procesadas</t>
    </r>
  </si>
  <si>
    <t>Velar por el cumplimiento de los derechos de remuneración compensatoria establecidos en la ley y decretos reglamentarios</t>
  </si>
  <si>
    <t>Promover las autorizaciones de importaciones para lograr una retribución justa a los titulares</t>
  </si>
  <si>
    <t>1682 autorizaciones de licencias de importación procesadas</t>
  </si>
  <si>
    <r>
      <rPr>
        <b/>
        <sz val="12"/>
        <color rgb="FF000000"/>
        <rFont val="Garamond, Arial"/>
      </rPr>
      <t xml:space="preserve">DGO </t>
    </r>
    <r>
      <rPr>
        <b/>
        <sz val="12"/>
        <color rgb="FF000000"/>
        <rFont val="Garamond, Arial"/>
      </rPr>
      <t>Eventos de sensibilización sobre respeto de la PI para público en general, funcionarios del orden público y usuarios del sistema de PI</t>
    </r>
  </si>
  <si>
    <t>Aumentar el nivel de conocimiento de los funcionarios, usuarios y público en general sobre la observancia de los derechos de PI</t>
  </si>
  <si>
    <t>Difundir la importancia de los derechos de PI y los mecanismos con los que cuentan los titulares para velar por el cumplimiento de los derechos exclusivos</t>
  </si>
  <si>
    <t>Titulares de derechos de PI, funcionarios públicos, usuarios del sistema de PI, público en general</t>
  </si>
  <si>
    <t>8 eventos de sensibilización sobre el respeto de la PI, dirigidos a público en general, funcionarios del orden público y usuarios del sistema de PI</t>
  </si>
  <si>
    <r>
      <rPr>
        <sz val="12"/>
        <color rgb="FF000000"/>
        <rFont val="Garamond, Arial"/>
      </rPr>
      <t>Informe de Metas 1er Trimestre (POA 2024), Reporte Informe Trimestral y Proyección de Metas 2024,</t>
    </r>
    <r>
      <rPr>
        <sz val="12"/>
        <color rgb="FF0000FF"/>
        <rFont val="Garamond, Arial"/>
      </rPr>
      <t xml:space="preserve"> </t>
    </r>
    <r>
      <rPr>
        <u/>
        <sz val="12"/>
        <color rgb="FF0000FF"/>
        <rFont val="Garamond, Arial"/>
      </rPr>
      <t>https://www.dinapi.gov.py/portal/v3/noticias/detalle-noticia?idNoticia=406</t>
    </r>
    <r>
      <rPr>
        <sz val="12"/>
        <color rgb="FF0000FF"/>
        <rFont val="Garamond, Arial"/>
      </rPr>
      <t xml:space="preserve">, </t>
    </r>
    <r>
      <rPr>
        <u/>
        <sz val="12"/>
        <color rgb="FF0000FF"/>
        <rFont val="Garamond, Arial"/>
      </rPr>
      <t>https://www.dinapi.gov.py/portal/v3/noticias/detalle-noticia?idNoticia=407</t>
    </r>
    <r>
      <rPr>
        <sz val="12"/>
        <color rgb="FF0000FF"/>
        <rFont val="Garamond, Arial"/>
      </rPr>
      <t xml:space="preserve">,  </t>
    </r>
  </si>
  <si>
    <r>
      <rPr>
        <b/>
        <sz val="12"/>
        <color rgb="FF000000"/>
        <rFont val="Garamond, Arial"/>
      </rPr>
      <t xml:space="preserve">DGO </t>
    </r>
    <r>
      <rPr>
        <b/>
        <sz val="12"/>
        <color rgb="FF000000"/>
        <rFont val="Garamond, Arial"/>
      </rPr>
      <t>Cantidad de sensibilizados en jornadas desarrolladas sobre el respeto de la PI</t>
    </r>
  </si>
  <si>
    <t>Alcanzar a la mayor cantidad de personas en lo que respecta a capacitación sobre la importancia de la PI y las herramientas disponibles para hacer valer los derechos exclusivos</t>
  </si>
  <si>
    <t>Promover la PI como instrumento clave para la economía formal, el desarrollo y la innovación; concienciando además sobre las sanciones aplicables en caso de no respetarlos</t>
  </si>
  <si>
    <t>446 personas sensibilizadas</t>
  </si>
  <si>
    <t>Informe de Metas 1er Trimestre (POA 2024)</t>
  </si>
  <si>
    <r>
      <rPr>
        <b/>
        <sz val="12"/>
        <color rgb="FF000000"/>
        <rFont val="Garamond, Arial"/>
      </rPr>
      <t xml:space="preserve">DGO </t>
    </r>
    <r>
      <rPr>
        <b/>
        <sz val="12"/>
        <color rgb="FF000000"/>
        <rFont val="Garamond, Arial"/>
      </rPr>
      <t>Cantidad de reuniones del CODEPI convocadas</t>
    </r>
  </si>
  <si>
    <t>Mejorar la coordinación interinstitucional en materia de observancia de los derechos de PI para mejorar las capacidades en el combate contra los hechos que atenten contra la PI</t>
  </si>
  <si>
    <t>Mejorar la visibilidad del CODEPI para convertirlo en un referente protagónico en la lucha contra las violaciones contra la PI</t>
  </si>
  <si>
    <t>Titulares de derechos de PI, instituciones públicas integrantes, público en general</t>
  </si>
  <si>
    <t>1 reunión realizada en el trimestre, redes sociales creadas para difundir el CODEPI</t>
  </si>
  <si>
    <r>
      <rPr>
        <sz val="12"/>
        <color rgb="FF000000"/>
        <rFont val="Garamond, Arial"/>
      </rPr>
      <t>Informe de Metas 1er Trimestre (POA 2024)</t>
    </r>
    <r>
      <rPr>
        <sz val="12"/>
        <color rgb="FF0000FF"/>
        <rFont val="Garamond, Arial"/>
      </rPr>
      <t xml:space="preserve">, </t>
    </r>
    <r>
      <rPr>
        <u/>
        <sz val="12"/>
        <color rgb="FF0000FF"/>
        <rFont val="Garamond, Arial"/>
      </rPr>
      <t>https://www.dinapi.gov.py/portal/v3/noticias/detalle-noticia?idNoticia=408</t>
    </r>
  </si>
  <si>
    <r>
      <rPr>
        <b/>
        <sz val="12"/>
        <color rgb="FF000000"/>
        <rFont val="Garamond, Arial"/>
      </rPr>
      <t xml:space="preserve">DGO </t>
    </r>
    <r>
      <rPr>
        <b/>
        <sz val="12"/>
        <color rgb="FF000000"/>
        <rFont val="Garamond, Arial"/>
      </rPr>
      <t>Cantidad de solicitudes de mediación recibidas y procesadas</t>
    </r>
  </si>
  <si>
    <t>Posicionar a la mediación como una alternativa válida para la resolución de controversias</t>
  </si>
  <si>
    <t>Fomentar el uso de la mediación ante la DINAPI en lugar de recurrir a la instancia judicial o a dependencias que ofrecen servicios análogos</t>
  </si>
  <si>
    <t>Titulares de derechos de PI, público en general</t>
  </si>
  <si>
    <t>7 solicitudes de mediación procesadas con 5 audiencias sustanciadas</t>
  </si>
  <si>
    <t>3.4.4 DIRECCIÓN GENERAL DE INNOVACIÓN Y DESARROLLO EMPRESARIAL</t>
  </si>
  <si>
    <t>DGIDE-Capacitaciones a Instituciones de Educación Superior</t>
  </si>
  <si>
    <t>Formar redes de colaboración entre el sector público y privado dirigida a las universidades, instituciones de educación superior y centros de investigación.</t>
  </si>
  <si>
    <t>Impulsar la utilización de herramientas de propiedad intelectual por las Instituciones de Educación Superior, destacando la importancia del desarrollo de investigaciones que promuevan la innovación científica y tecnológica.</t>
  </si>
  <si>
    <t>Representantes de Instituciones de Educación Superior, autoridades, investigadores, estudiantes, público en general</t>
  </si>
  <si>
    <t>1 Conversatorio con autoridades nacionales del sistema de educacion superior y autoridades y representantes de más de 80 Universidades, Institutos de Educación Superior del sector público y privado de todo el país.</t>
  </si>
  <si>
    <t xml:space="preserve">Informe de Metas 1er Trimestre (POA 2024) y enlaces en las filas de abajo                                                                                                                            </t>
  </si>
  <si>
    <t xml:space="preserve">DGIDE-Capacitaciones al sector empresarial 
</t>
  </si>
  <si>
    <t xml:space="preserve"> Capacitaciones al sector empresarial
como herramienta esencial de innovación y competitividad ajustadas a las necesidades de
MIPYMES y el sector empresarial</t>
  </si>
  <si>
    <t>Capacitación a emprendedores sobre importancia de las herramientas de P.I. formalización y gestión en el Departamento de Alto Paraná.</t>
  </si>
  <si>
    <t>Emprendedores, estudiantes, público en general</t>
  </si>
  <si>
    <t>2 Jornadas de Capacitación en materia de PI en  Ciudad del Este y Santa Rita dirigidas a más de 100 empresarios, emprendedores, estudiantes del Departamento de Alto Paraná</t>
  </si>
  <si>
    <t>DGIDE   https://www.dinapi.gov.py/portal/v3/noticias/detalle-noticia?idNoticia=410</t>
  </si>
  <si>
    <t>DGIDE https://www.dinapi.gov.py/portal/v3/assets/biblioteca/documentos/Infodinapi-2024-febrero.pdf</t>
  </si>
  <si>
    <t>4- PARTICIPACIÓN CIUDADANA</t>
  </si>
  <si>
    <t>4.1. Canales de Participación Ciudadana existentes a la fecha.</t>
  </si>
  <si>
    <t>N°</t>
  </si>
  <si>
    <t>Denominación</t>
  </si>
  <si>
    <t>Dependencia Responsable del Canal de Participación</t>
  </si>
  <si>
    <t>Evidencia (Página Web, Buzón de SQR, Etc.)</t>
  </si>
  <si>
    <t>Atención presencial</t>
  </si>
  <si>
    <t>En oficinas de Atención al Ciudadano. Sito en España 323 casi Estados Unidos</t>
  </si>
  <si>
    <t>Coordinación de Atención al Ciudadano</t>
  </si>
  <si>
    <t>https://www.dinapi.gov.py/portal/v3/institucional/horarios?stage=Stage</t>
  </si>
  <si>
    <t>Atención telefónica</t>
  </si>
  <si>
    <t>Central Telefónica 021-210977</t>
  </si>
  <si>
    <t>https://www.dinapi.gov.py/portal/v3/?url=/</t>
  </si>
  <si>
    <t>Correo institucional</t>
  </si>
  <si>
    <t>A trevés del correo dinapi@dinapi.gov.py los usuarios pueden realizar, consultas, quejas y/sugerencias sobre el servicio</t>
  </si>
  <si>
    <t>Todas las dependencias misionales, establecen un horario de atención al público</t>
  </si>
  <si>
    <t>Dirección General de Propiedad Industrial (DGPI), Dirección General de Derecho de Autor y Derechos Conexos (DGDADC),  Direción General de Observancia (DGO)</t>
  </si>
  <si>
    <t>Mesas de diálogo</t>
  </si>
  <si>
    <t>Cada 3-4 meses se organiza una mesa de diálogo preencial en DINAPI donde se invita a los profesionales Agentes de la Propiedad Intelectual para exponer sobre avances en la gestión con miras al mejoramiento de los servicios ofrecidos y recibir una retroalimentción de parte de ellos y así buscra un diálogo fluido con los usuarios del servicio</t>
  </si>
  <si>
    <t>Dirección Nacional y Dirección General de Propiedad Industrial (DGPI)</t>
  </si>
  <si>
    <t>https://drive.google.com/file/d/1U9xo7ExxayqI7O0zZqfru7vjMI6F8pec/view?usp=drive_link</t>
  </si>
  <si>
    <t xml:space="preserve">Audiencias para recibir comentarios, sugerencias y/o quejas sobre el servicio y/o un expediente en particular </t>
  </si>
  <si>
    <t>3 días a la semana se habilitan horarios de atención presencial para los profesionales Agentes de la Propiedad Intelectual  a fin de resolver cuestiones particulares</t>
  </si>
  <si>
    <t>Dirección General de Propiedad Industrial (DGPI)</t>
  </si>
  <si>
    <t>Portal de Transparencia Activa</t>
  </si>
  <si>
    <t xml:space="preserve">Todos los meses se actualiza información pública de relevancia publicada de manera proactiva en la web institucional y en la web de la SENAC  sobre la gestión de la Institución, conforme a lo establecido en la Lay 5292/14 y la Ley 5189/14  </t>
  </si>
  <si>
    <t>Unidad de Transparencia y Anticorrupción</t>
  </si>
  <si>
    <t>https://transparencia.senac.gov.py/portal</t>
  </si>
  <si>
    <t>Portal Unificado de Acceso a la Información Pública</t>
  </si>
  <si>
    <t>Se rresponden todo tipo de consultas o pedidos de informaicón a través del Portal</t>
  </si>
  <si>
    <t>https://informacionpublica.paraguay.gov.py/#!/</t>
  </si>
  <si>
    <t>Redes sociales</t>
  </si>
  <si>
    <t>Facebook, Instagram, X y Youtube de DINAPI,a través de las cuales se difunden las noticias y actividades de la Institución y donde se pueden dejar comentarios</t>
  </si>
  <si>
    <t>Dirección de Comunicación Institucional - Dirección de Informática</t>
  </si>
  <si>
    <t>Cuentas de DINAPI en redes sociales</t>
  </si>
  <si>
    <t>Observación: Como se puede verificar en la imagen, DINPI cumple todos los meses al 100% sus obligaciones de Transparencia Activa</t>
  </si>
  <si>
    <t>4.3 Diagnostico "The Integrity app"</t>
  </si>
  <si>
    <t>Cantidad de funcionarios que completaron el diagnostico</t>
  </si>
  <si>
    <t>Cantidad de mujeres</t>
  </si>
  <si>
    <t xml:space="preserve">Cantidad de hombres </t>
  </si>
  <si>
    <t>Descripción de las actividades realizadas en base a los resultados</t>
  </si>
  <si>
    <t>Evidencia</t>
  </si>
  <si>
    <t>Actividad prevista para el segundo trimestre</t>
  </si>
  <si>
    <t>5- INDICADORES MISIONALES DE RENDICIÓN DE CUENTAS AL CIUDADANO</t>
  </si>
  <si>
    <t>5.1- Indicadores Misionales Identificados</t>
  </si>
  <si>
    <t>Cantidad de indicadores</t>
  </si>
  <si>
    <t>Descripción del Indicador misional</t>
  </si>
  <si>
    <t>Enlace</t>
  </si>
  <si>
    <t xml:space="preserve">Plan Estratégico Institucional </t>
  </si>
  <si>
    <t>5.2 Gestión de riesgos de corrupción</t>
  </si>
  <si>
    <t>Ambito de Aplicación</t>
  </si>
  <si>
    <t>Cantidad de Riesgos detectados</t>
  </si>
  <si>
    <t>Descripción del Riesgo de corrupción</t>
  </si>
  <si>
    <t>Medidas de mitigación</t>
  </si>
  <si>
    <t>Enlace Evidencias</t>
  </si>
  <si>
    <t>6- GESTIÓN DE DENUNCIAS</t>
  </si>
  <si>
    <t>6.1.Gestión de denuncias de corrupción</t>
  </si>
  <si>
    <t>Ticket Numero</t>
  </si>
  <si>
    <t>Fecha Ingreso</t>
  </si>
  <si>
    <t>Estado</t>
  </si>
  <si>
    <t>Enlace Portal de Denuncias de la SENAC</t>
  </si>
  <si>
    <t>No hay denuncias en el periodo</t>
  </si>
  <si>
    <t>7- CONTROL INTERNO Y EXTERNO</t>
  </si>
  <si>
    <t>7.1 Informes de Auditorias Internas y Auditorías Externas en el Trimestre</t>
  </si>
  <si>
    <t>Auditorias Financieras</t>
  </si>
  <si>
    <t>Nro. Informe</t>
  </si>
  <si>
    <t>Fecha</t>
  </si>
  <si>
    <t>Evidencia (Enlace Ley 5282/14)</t>
  </si>
  <si>
    <t>Informe DAII N° 01/2024 - Incorporación de Bienes "Julio a Diciembre 2023"</t>
  </si>
  <si>
    <t>https://drive.google.com/file/d/1FFS8lLe7a6TB7nlwHVzGHHhAcuQ7XI67/view?usp=drive_link</t>
  </si>
  <si>
    <t>Informe Revisión Fondo Fijo DAII N° 01/2024 - 6ta. Rendición EF 2023</t>
  </si>
  <si>
    <t>https://drive.google.com/file/d/18biWmWEco9pLwIA82BG4e5sku1mKu2op/view?usp=drive_link</t>
  </si>
  <si>
    <t>Informe Revisión Fondo Fijo DAII N° 02/2024 - 1ra. Rendición EF 2024</t>
  </si>
  <si>
    <t>https://drive.google.com/file/d/1aNCDLUl411gwvrlMTLga38xdQWVSRQGG/view?usp=drive_link</t>
  </si>
  <si>
    <t>Auditorias de Gestión</t>
  </si>
  <si>
    <t>Informe Final de Auditoría Interna al Sistema de Control Interno - Evaluación Independiente al SCI</t>
  </si>
  <si>
    <t>https://drive.google.com/file/d/1lFfH-0Rw6PZYscOqdrW70A_SrN4TLl9m/view?usp=drive_link</t>
  </si>
  <si>
    <t>Otros tipos de Auditoria</t>
  </si>
  <si>
    <t>Dictamen DAII N° 02/2024 - Aplicación de multas a proveedor NEMBRE</t>
  </si>
  <si>
    <t>https://drive.google.com/file/d/1SuVk5ypCtOr-_rOXFO-3mJ2WevSMdS1-/view?usp=drive_link</t>
  </si>
  <si>
    <t>Dictamen DAII N° 03/2024 - Estados Financieros al 31/12/2023</t>
  </si>
  <si>
    <t>https://drive.google.com/file/d/1ZlJtJJKPFxHyiS_KXQUF_AD9aMKH2VRF/view?usp=drive_link</t>
  </si>
  <si>
    <t>Dictamen DAII N° 04/2024 - Corrección de Registros Contables del pago a la ANDE</t>
  </si>
  <si>
    <t>https://drive.google.com/file/d/1ThxFAIgUYRmjI5euD5Aqd8vs4dVL77ut/view?usp=drive_link</t>
  </si>
  <si>
    <t>Dictamen DAII N° 05/2024 - Corrección de Retención en el SICO</t>
  </si>
  <si>
    <t>https://drive.google.com/file/d/19Hg86waFSS11Wg_iQzrg7X4rm4bxs5cf/view?usp=drive_link</t>
  </si>
  <si>
    <t>7.2 Modelo Estándar de Control Interno para las Instituciones Públicas del Paraguay</t>
  </si>
  <si>
    <t>Periodo</t>
  </si>
  <si>
    <t>Calificación MECIP de la Contraloría General de la República (CGR)</t>
  </si>
  <si>
    <t xml:space="preserve">8- DESCRIPCIÓN CUALITATIVA DE LOGROS ALCANZADOS </t>
  </si>
  <si>
    <r>
      <rPr>
        <sz val="12"/>
        <color theme="1"/>
        <rFont val="Garamond"/>
      </rPr>
      <t>Durante el mes de</t>
    </r>
    <r>
      <rPr>
        <b/>
        <sz val="12"/>
        <color theme="1"/>
        <rFont val="Garamond"/>
      </rPr>
      <t xml:space="preserve"> enero</t>
    </r>
    <r>
      <rPr>
        <sz val="12"/>
        <color theme="1"/>
        <rFont val="Garamond"/>
      </rPr>
      <t xml:space="preserve">, la Dirección General de Propiedad Industrial, realizo un inventario general de su secretaria, encontrandose al cierre del mes de enero, 10.185 expedientes en tramite provenientes de todas las direcciones a su cargo. Es importante destacar la participacion de la DGPI, por medio de la DIG/DO en la Feria Internacional de Turismo, llevada a cabo en la cuidad de Madrid, España; lo cual significo un hito importante para la vinculacion de la propiedad intelectual con el turismo y la gastronomia nacional . 
En el mes de </t>
    </r>
    <r>
      <rPr>
        <b/>
        <sz val="12"/>
        <color theme="1"/>
        <rFont val="Garamond"/>
      </rPr>
      <t>febrero</t>
    </r>
    <r>
      <rPr>
        <sz val="12"/>
        <color theme="1"/>
        <rFont val="Garamond"/>
      </rPr>
      <t xml:space="preserve">, se iniciaron los tramites internos para la actualizacion del Clasificador de Locarno, referente a Dibujos y Modelos Industriales. Otro punto a destacar es que por medio de Memo N° 53/2024 se propuso a la MAI la conformación de mesa de trabajo para la redacción de Guías de examen de marcas. Resolución DINAPI  N.° 125/2024, de fecha 8 de marzo de 2024. “POR LA CUAL SE CONFORMA LA MESA DE TRABAJO PARA LA ELABORACIÓN DE GUÍAS PARA LAS PAUTAS Y DIRECTRICES ORIENTADORAS PARA LOS EXAMINADORES DE MARCAS" 
</t>
    </r>
    <r>
      <rPr>
        <u/>
        <sz val="12"/>
        <color rgb="FF000000"/>
        <rFont val="Garamond"/>
      </rPr>
      <t xml:space="preserve">Circular N° 1 12/02/2024 de "Unificacón de horarios de atención al ciudadano  en DGPI" </t>
    </r>
    <r>
      <rPr>
        <u/>
        <sz val="12"/>
        <color rgb="FF1155CC"/>
        <rFont val="Garamond"/>
      </rPr>
      <t>https://www.dinapi.gov.py/portal/v3/assets/archivos-pdf/CIRCULAR-01-2024-HORARIOS-DE-ATENCION-DGPI-A-PARTIR-DEL-12-02-2024.pdf.</t>
    </r>
    <r>
      <rPr>
        <u/>
        <sz val="12"/>
        <color rgb="FF000000"/>
        <rFont val="Garamond"/>
      </rPr>
      <t xml:space="preserve"> Esta medida sirvió para una mejor organizacion en cuanto a los dias y el tiempo en que las distintas dependencias de la DGPI  atiende a los usuarios</t>
    </r>
    <r>
      <rPr>
        <u/>
        <sz val="12"/>
        <color rgb="FF1155CC"/>
        <rFont val="Garamond"/>
      </rPr>
      <t xml:space="preserve">
</t>
    </r>
    <r>
      <rPr>
        <sz val="12"/>
        <color theme="1"/>
        <rFont val="Garamond"/>
      </rPr>
      <t xml:space="preserve">En el mes </t>
    </r>
    <r>
      <rPr>
        <b/>
        <sz val="12"/>
        <color theme="1"/>
        <rFont val="Garamond"/>
      </rPr>
      <t xml:space="preserve">marzo,  </t>
    </r>
    <r>
      <rPr>
        <sz val="12"/>
        <color theme="1"/>
        <rFont val="Garamond"/>
      </rPr>
      <t xml:space="preserve">se solicito mesa de trabajo con las direcciones involucradas en el seguimiento del Plan Piloto de Expediente Electrónico. Se solicito, por Memo N° 84/2024 por el cual se solicito a la MAI la autorizacion para realizar un taller de analisis de criterios de registrabilidad como antesala a la Redaccion de las Guias de Examen de Marcas. Construcción conjunta del POA de todas las direcciones dependientes de la DGPI a fin de establecer las metas de cada una de ellas. Participación en el Seminario Internacional sobre IGDO con representación institucional, en donde la DINAPI expuso los avances en la materia y los trabajos conjuntos con otras instituciones con miras a obtener mayores resultados en la proteccion de productos gastronomicos autoctonos y la promocion del turismo sostenible de las distintas regiones del pais.  </t>
    </r>
  </si>
  <si>
    <t>9- AUDIENCIAS PÚBLICAS Y/O MESAS DE DIÁLOGO</t>
  </si>
  <si>
    <t xml:space="preserve">Desde que asumió la presente Administración, uno de los logros más importantes en términos de participación ciudadana y rendición de cuentas, es el establecimiento de espacios denominados mesas de diálogo. Dichos espacios se organizan como audiencias públicas temáticas, donde se invita a los grupos de interés de la DINAPI, principalmente Agentes de la Propiedad Intelectual, que son los usuarios que más utilizan los servicios . El objetivo de los espacios de diálogo es el de recibir retorno por parte de los usuarios con respecto a los avances con miras a ir mejorando constantemente los servicios. </t>
  </si>
  <si>
    <t>INFORMACIÓN FINANCIERA</t>
  </si>
  <si>
    <t>3.5 Contrataciones realizadas</t>
  </si>
  <si>
    <t>ID</t>
  </si>
  <si>
    <t>Objeto</t>
  </si>
  <si>
    <t>Fecha de Contrato</t>
  </si>
  <si>
    <t>Valor del Contrato</t>
  </si>
  <si>
    <t>Proveedor Adjudicado</t>
  </si>
  <si>
    <t>Estado (Ejecución - Finiquitado)</t>
  </si>
  <si>
    <t>Enlace DNCP</t>
  </si>
  <si>
    <t>SIN MOVIMIENTO EN EL PRIMER TRIMESTRE</t>
  </si>
  <si>
    <t>3.6 Ejecución Financiera al 31/03/2024</t>
  </si>
  <si>
    <t xml:space="preserve">Objeto de Gasto </t>
  </si>
  <si>
    <t>Presupuestado</t>
  </si>
  <si>
    <t>Ejecutado</t>
  </si>
  <si>
    <t>Saldos</t>
  </si>
  <si>
    <t>% Ejecución</t>
  </si>
  <si>
    <t>Evidencia (Enlace Ley 5189)</t>
  </si>
  <si>
    <t>100 SERV. PERSONALES</t>
  </si>
  <si>
    <t>https://www.dinapi.gov.py/portal/v3/institucional/acceso-a-la-informacion-publica/ley-5-189/ejecucion-gastos/ano-2?stage=Stage</t>
  </si>
  <si>
    <t>SUELDOS</t>
  </si>
  <si>
    <t>GTOS DE REPRESENTACION</t>
  </si>
  <si>
    <t>AGUINALDO</t>
  </si>
  <si>
    <t>REMU. EXTRAORDINARIA</t>
  </si>
  <si>
    <t>REMUNERACIÓN ADICIONAL</t>
  </si>
  <si>
    <t>SUB.SIDIO FLIAR</t>
  </si>
  <si>
    <t>BONIF. Y GRATIFICACIONES</t>
  </si>
  <si>
    <t>GRAT. P/SERV. ESPECIALES</t>
  </si>
  <si>
    <t>JORNALES</t>
  </si>
  <si>
    <t>HONORARIOS PROFESIONALES</t>
  </si>
  <si>
    <t>OTROS GASTOS DEL PERSONAL</t>
  </si>
  <si>
    <t>200 SERVICIOS NO PERSONALES</t>
  </si>
  <si>
    <t>ENERGIA ELECTRICA</t>
  </si>
  <si>
    <t>AGUA</t>
  </si>
  <si>
    <t>SERV. DE TELECOMUNICACIONES</t>
  </si>
  <si>
    <t>CORREO Y OTROS SERV.</t>
  </si>
  <si>
    <t>TRANSPORTE</t>
  </si>
  <si>
    <t>ALMACENAJE</t>
  </si>
  <si>
    <t>TRANSPORTE DE PERSONAS</t>
  </si>
  <si>
    <t>PASAJES</t>
  </si>
  <si>
    <t>VIATICOS Y MOVILIDAD</t>
  </si>
  <si>
    <t>PASAJES Y VIATICOS VARIOS</t>
  </si>
  <si>
    <t>MANT. Y REPARACION DE EDIFICIOS</t>
  </si>
  <si>
    <t>MANT. Y REPARACION DE MAQUINAS Y EQ</t>
  </si>
  <si>
    <t>MANT. Y REPARACION DE EQ. DE TRANSPORTE</t>
  </si>
  <si>
    <t>SERVICIOS DE LIMPIEZA, ASEO Y FUMIGACION</t>
  </si>
  <si>
    <t>ALQUILER DE EDIFICIIOS</t>
  </si>
  <si>
    <t>DERECHOS DE BIENES INTANGIBLES</t>
  </si>
  <si>
    <t>ALQUILER DE FOTOCOPIADORAS</t>
  </si>
  <si>
    <t>SERV. TECNICOS Y PROFESIONALES DE INFORMATICA</t>
  </si>
  <si>
    <t>IMPRENTA, PUBLICACIONES Y REPRODUCCIONES</t>
  </si>
  <si>
    <t>SERVICIOS BANCARIOS</t>
  </si>
  <si>
    <t>PRIMAS Y GASTOS DE SEGUROS</t>
  </si>
  <si>
    <t>PUBLICIDAD Y PROPAGANDA</t>
  </si>
  <si>
    <t>CONSULTORIAS, ASESORIAS E INVESTIGACIONES</t>
  </si>
  <si>
    <t>SERVICIOS DE COMUNICACIONES</t>
  </si>
  <si>
    <t>SEV. TECNICOS Y PROFESIONALES VARIOS</t>
  </si>
  <si>
    <t>SERVICIOS DE SEGURO MEDICO</t>
  </si>
  <si>
    <t>SERVICIOS DE CEREMONIAL</t>
  </si>
  <si>
    <t>SERVICIOS DE CATERING</t>
  </si>
  <si>
    <t>CAPACITACION DEL PERSONAL DE ESTADO</t>
  </si>
  <si>
    <t>300 BIENES DE CONSUMO DE OF. E INSUMOS</t>
  </si>
  <si>
    <t>ALIMENTOS PARA PERSONAS</t>
  </si>
  <si>
    <t>CONFECCIONES TEXTILES</t>
  </si>
  <si>
    <t>PAPEL DE ESCRITORIO Y CARTON</t>
  </si>
  <si>
    <t>PAPEL DE COMPUTACIÓN</t>
  </si>
  <si>
    <t>PRODUCTOS DE ARTES GRÁFICAS</t>
  </si>
  <si>
    <t>PRODUCTOS DE PAPEL Y CARTON</t>
  </si>
  <si>
    <t>LIBROS, REVISTAS Y PERIÓDICOS</t>
  </si>
  <si>
    <t>TEXTOS DE ENSEÑANZA</t>
  </si>
  <si>
    <t>ELEMENTOS DE LIMPIEZA</t>
  </si>
  <si>
    <t>UTILES DE ESCRITORIO OFICINA</t>
  </si>
  <si>
    <t>UTILES Y MATERIALES ELECTRICOS</t>
  </si>
  <si>
    <t>UTENSILIOS DE COCINA Y COMEDOR</t>
  </si>
  <si>
    <t>PRODUCTOS DE VIDRIO, LOZA Y PORCELANA</t>
  </si>
  <si>
    <t>REPUESTOS Y ACCESORIOS</t>
  </si>
  <si>
    <t>ELEMENTOS Y UTILES DIVERSOS</t>
  </si>
  <si>
    <t>BIENES DE CONSUMO VARIOS</t>
  </si>
  <si>
    <t>COMPUESTOS QUIMICOS</t>
  </si>
  <si>
    <t>PRODUCTOS FARMACEUTICOS</t>
  </si>
  <si>
    <t>TINTAS, PINTURAS Y COLORANTES</t>
  </si>
  <si>
    <t>UTILES Y MATERIALES MEDICOS</t>
  </si>
  <si>
    <t>COMBUSTIBLES</t>
  </si>
  <si>
    <t>ARTICULOS DE CAUCHO</t>
  </si>
  <si>
    <t>CUBIERTAS Y CAMARAS DE AIRE</t>
  </si>
  <si>
    <t>HERRAMIENTAS MENORES</t>
  </si>
  <si>
    <t>ARTICULOS DE PLASTICOS</t>
  </si>
  <si>
    <t>PRODUCTOS E INSUMOS METALICOS</t>
  </si>
  <si>
    <t>PRODUCTOS E INSUMOS NO METALICOS</t>
  </si>
  <si>
    <t>500 INVERSION FISICA</t>
  </si>
  <si>
    <t>EQUIPOS RECREATIVOS Y EDUCACIONES</t>
  </si>
  <si>
    <t>EQUIPO DE COMUNICACIONES Y SEÑALAMIENTOS</t>
  </si>
  <si>
    <t>HERRAMIENTAS APARATOS E INSTRUMENTOS EN GENERAL</t>
  </si>
  <si>
    <t>ADQUISICIÓN DE MUEBLES Y ENSERES</t>
  </si>
  <si>
    <t>ADQUISICIÓN DE EQUIPOS DE OFICINAS</t>
  </si>
  <si>
    <t>ADQUISICIÓN DE EQUIPOS DE COMPUTACION</t>
  </si>
  <si>
    <t>ADQ. DE ACTIVOS INTANGIBLES</t>
  </si>
  <si>
    <t>800 TRANSFERENCIAS</t>
  </si>
  <si>
    <t>BECAS</t>
  </si>
  <si>
    <t>APORTES A ENTIDADES SIN FINES DE LUCRO</t>
  </si>
  <si>
    <t>INDEMNIZACIONES</t>
  </si>
  <si>
    <t>TRANSFERENCIA CORRIENTES AL SECTOR EXTERNO</t>
  </si>
  <si>
    <t>900 OTROS GASTOS</t>
  </si>
  <si>
    <t>PAGO IMPUESTOS, TASA Y GTOS JUDIC.</t>
  </si>
  <si>
    <t>CONSOLIDADO DINAPI (EJEC PRESUPUESTARIA AL 31/03/2024)
  FF 10 RECURSOS DEL TESORO Y FF 30 RECURSOS INSTITUCIONALES</t>
  </si>
  <si>
    <t>1° de enero del 2024 a 31 de marzo del 2024</t>
  </si>
  <si>
    <r>
      <rPr>
        <sz val="12"/>
        <color rgb="FF0000FF"/>
        <rFont val="Garamond, Arial"/>
      </rPr>
      <t xml:space="preserve">DGIDE </t>
    </r>
    <r>
      <rPr>
        <u/>
        <sz val="12"/>
        <color rgb="FF0000FF"/>
        <rFont val="Garamond, Arial"/>
      </rPr>
      <t>https://www.dinapi.gov.py/portal/v3/noticias/detalle-noticia?idNoticia=397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</si>
</sst>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yyyy"/>
    <numFmt numFmtId="165" formatCode="dd/mm/yyyy"/>
  </numFmts>
  <fonts count="60">
    <font>
      <sz val="11"/>
      <color theme="1"/>
      <name val="Calibri"/>
      <scheme val="minor"/>
    </font>
    <font>
      <b/>
      <u/>
      <sz val="14"/>
      <color theme="1"/>
      <name val="Garamond"/>
    </font>
    <font>
      <sz val="11"/>
      <name val="Calibri"/>
    </font>
    <font>
      <b/>
      <u/>
      <sz val="18"/>
      <color theme="1"/>
      <name val="Garamond"/>
    </font>
    <font>
      <sz val="11"/>
      <color theme="1"/>
      <name val="Garamond"/>
    </font>
    <font>
      <sz val="15"/>
      <color theme="1"/>
      <name val="Garamond"/>
    </font>
    <font>
      <b/>
      <u/>
      <sz val="14"/>
      <color theme="1"/>
      <name val="Garamond"/>
    </font>
    <font>
      <sz val="12"/>
      <color theme="1"/>
      <name val="Garamond"/>
    </font>
    <font>
      <b/>
      <sz val="14"/>
      <color theme="1"/>
      <name val="Garamond"/>
    </font>
    <font>
      <b/>
      <sz val="12"/>
      <color theme="1"/>
      <name val="Garamond"/>
    </font>
    <font>
      <sz val="14"/>
      <color theme="1"/>
      <name val="Garamond"/>
    </font>
    <font>
      <b/>
      <sz val="12"/>
      <color rgb="FF000000"/>
      <name val="Garamond"/>
    </font>
    <font>
      <b/>
      <sz val="12"/>
      <color rgb="FFFF0000"/>
      <name val="Garamond"/>
    </font>
    <font>
      <b/>
      <u/>
      <sz val="14"/>
      <color theme="1"/>
      <name val="Garamond"/>
    </font>
    <font>
      <b/>
      <sz val="11"/>
      <color theme="1"/>
      <name val="Garamond"/>
    </font>
    <font>
      <u/>
      <sz val="12"/>
      <color rgb="FF0000FF"/>
      <name val="Garamond"/>
    </font>
    <font>
      <b/>
      <u/>
      <sz val="13"/>
      <color theme="1"/>
      <name val="Garamond"/>
    </font>
    <font>
      <u/>
      <sz val="12"/>
      <color rgb="FF0000FF"/>
      <name val="Garamond"/>
    </font>
    <font>
      <b/>
      <u/>
      <sz val="13"/>
      <color theme="1"/>
      <name val="Garamond"/>
    </font>
    <font>
      <u/>
      <sz val="12"/>
      <color rgb="FF0000FF"/>
      <name val="Garamond"/>
    </font>
    <font>
      <u/>
      <sz val="12"/>
      <color rgb="FF0000FF"/>
      <name val="Garamond"/>
    </font>
    <font>
      <u/>
      <sz val="12"/>
      <color theme="10"/>
      <name val="Garamond"/>
    </font>
    <font>
      <u/>
      <sz val="12"/>
      <color theme="10"/>
      <name val="Garamond"/>
    </font>
    <font>
      <b/>
      <u/>
      <sz val="12"/>
      <color rgb="FF1155CC"/>
      <name val="Garamond"/>
    </font>
    <font>
      <u/>
      <sz val="12"/>
      <color rgb="FF0000FF"/>
      <name val="Garamond"/>
    </font>
    <font>
      <u/>
      <sz val="12"/>
      <color rgb="FF0000FF"/>
      <name val="Garamond"/>
    </font>
    <font>
      <u/>
      <sz val="12"/>
      <color rgb="FF0000FF"/>
      <name val="Garamond"/>
    </font>
    <font>
      <b/>
      <sz val="13"/>
      <color theme="1"/>
      <name val="Garamond"/>
    </font>
    <font>
      <b/>
      <u/>
      <sz val="12"/>
      <color rgb="FF0000FF"/>
      <name val="Garamond"/>
    </font>
    <font>
      <b/>
      <u/>
      <sz val="12"/>
      <color theme="1"/>
      <name val="Garamond"/>
    </font>
    <font>
      <u/>
      <sz val="12"/>
      <color rgb="FF000000"/>
      <name val="Garamond"/>
    </font>
    <font>
      <sz val="12"/>
      <color rgb="FF1F1F1F"/>
      <name val="Garamond"/>
    </font>
    <font>
      <b/>
      <u/>
      <sz val="12"/>
      <color rgb="FF0000FF"/>
      <name val="Garamond"/>
    </font>
    <font>
      <b/>
      <u/>
      <sz val="12"/>
      <color rgb="FF0000FF"/>
      <name val="Garamond"/>
    </font>
    <font>
      <b/>
      <u/>
      <sz val="14"/>
      <color theme="1"/>
      <name val="Garamond"/>
    </font>
    <font>
      <b/>
      <u/>
      <sz val="14"/>
      <color theme="1"/>
      <name val="Garamond"/>
    </font>
    <font>
      <sz val="12"/>
      <color rgb="FF000000"/>
      <name val="Garamond"/>
    </font>
    <font>
      <b/>
      <u/>
      <sz val="12"/>
      <color rgb="FF0000FF"/>
      <name val="Garamond"/>
    </font>
    <font>
      <b/>
      <u/>
      <sz val="12"/>
      <color rgb="FF0000FF"/>
      <name val="Garamond"/>
    </font>
    <font>
      <b/>
      <u/>
      <sz val="12"/>
      <color rgb="FF0000FF"/>
      <name val="Garamond"/>
    </font>
    <font>
      <u/>
      <sz val="12"/>
      <color rgb="FF000000"/>
      <name val="Garamond"/>
    </font>
    <font>
      <b/>
      <u/>
      <sz val="13"/>
      <color theme="1"/>
      <name val="Garamond"/>
    </font>
    <font>
      <b/>
      <u/>
      <sz val="12"/>
      <color rgb="FF0000FF"/>
      <name val="Garamond"/>
    </font>
    <font>
      <b/>
      <u/>
      <sz val="12"/>
      <color rgb="FF0000FF"/>
      <name val="Garamond"/>
    </font>
    <font>
      <u/>
      <sz val="12"/>
      <color theme="1"/>
      <name val="Garamond"/>
    </font>
    <font>
      <b/>
      <u/>
      <sz val="13"/>
      <color theme="1"/>
      <name val="Garamond"/>
    </font>
    <font>
      <sz val="11"/>
      <color theme="1"/>
      <name val="Calibri"/>
    </font>
    <font>
      <b/>
      <u/>
      <sz val="13"/>
      <color theme="1"/>
      <name val="Garamond"/>
    </font>
    <font>
      <b/>
      <sz val="12"/>
      <color theme="1"/>
      <name val="Calibri"/>
    </font>
    <font>
      <u/>
      <sz val="12"/>
      <color rgb="FF0000FF"/>
      <name val="Garamond"/>
    </font>
    <font>
      <sz val="12"/>
      <color theme="1"/>
      <name val="Calibri"/>
    </font>
    <font>
      <b/>
      <sz val="12"/>
      <color rgb="FF000000"/>
      <name val="Garamond, Arial"/>
    </font>
    <font>
      <sz val="12"/>
      <color rgb="FF000000"/>
      <name val="Garamond, Arial"/>
    </font>
    <font>
      <u/>
      <sz val="12"/>
      <color rgb="FF0000FF"/>
      <name val="Garamond, Arial"/>
    </font>
    <font>
      <sz val="12"/>
      <color rgb="FF0000FF"/>
      <name val="Garamond, Arial"/>
    </font>
    <font>
      <u/>
      <sz val="12"/>
      <color rgb="FF1155CC"/>
      <name val="Garamond"/>
    </font>
    <font>
      <b/>
      <sz val="12"/>
      <color rgb="FF000000"/>
      <name val="Garamond"/>
      <family val="1"/>
    </font>
    <font>
      <u/>
      <sz val="12"/>
      <color rgb="FF0000FF"/>
      <name val="Garamond"/>
      <family val="1"/>
    </font>
    <font>
      <sz val="11"/>
      <name val="Calibri"/>
      <family val="2"/>
    </font>
    <font>
      <sz val="12"/>
      <color theme="1"/>
      <name val="Garamond"/>
      <family val="1"/>
    </font>
  </fonts>
  <fills count="11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rgb="FFC8C8C8"/>
        <bgColor rgb="FFC8C8C8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theme="0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rgb="FFFFFFFF"/>
        <bgColor rgb="FFFFFFFF"/>
      </patternFill>
    </fill>
    <fill>
      <patternFill patternType="solid">
        <fgColor rgb="FFCCCCCC"/>
        <bgColor rgb="FFCCCCCC"/>
      </patternFill>
    </fill>
    <fill>
      <patternFill patternType="solid">
        <fgColor rgb="FFF6B26B"/>
        <bgColor rgb="FFF6B26B"/>
      </patternFill>
    </fill>
  </fills>
  <borders count="3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09">
    <xf numFmtId="0" fontId="0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4" borderId="10" xfId="0" applyFont="1" applyFill="1" applyBorder="1" applyAlignment="1">
      <alignment vertical="center"/>
    </xf>
    <xf numFmtId="0" fontId="9" fillId="4" borderId="11" xfId="0" applyFont="1" applyFill="1" applyBorder="1" applyAlignment="1">
      <alignment vertical="center"/>
    </xf>
    <xf numFmtId="0" fontId="7" fillId="4" borderId="11" xfId="0" applyFont="1" applyFill="1" applyBorder="1" applyAlignment="1">
      <alignment vertical="center"/>
    </xf>
    <xf numFmtId="0" fontId="7" fillId="4" borderId="12" xfId="0" applyFont="1" applyFill="1" applyBorder="1" applyAlignment="1">
      <alignment vertical="center"/>
    </xf>
    <xf numFmtId="0" fontId="8" fillId="4" borderId="13" xfId="0" applyFont="1" applyFill="1" applyBorder="1" applyAlignment="1">
      <alignment vertical="center"/>
    </xf>
    <xf numFmtId="0" fontId="10" fillId="4" borderId="14" xfId="0" applyFont="1" applyFill="1" applyBorder="1" applyAlignment="1">
      <alignment vertical="center"/>
    </xf>
    <xf numFmtId="0" fontId="12" fillId="4" borderId="15" xfId="0" applyFont="1" applyFill="1" applyBorder="1" applyAlignment="1">
      <alignment vertical="center"/>
    </xf>
    <xf numFmtId="0" fontId="7" fillId="4" borderId="15" xfId="0" applyFont="1" applyFill="1" applyBorder="1" applyAlignment="1">
      <alignment vertical="center"/>
    </xf>
    <xf numFmtId="0" fontId="7" fillId="4" borderId="16" xfId="0" applyFont="1" applyFill="1" applyBorder="1" applyAlignment="1">
      <alignment vertical="center"/>
    </xf>
    <xf numFmtId="0" fontId="7" fillId="5" borderId="22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3" borderId="13" xfId="0" applyFont="1" applyFill="1" applyBorder="1" applyAlignment="1">
      <alignment horizontal="left" vertical="top" wrapText="1"/>
    </xf>
    <xf numFmtId="0" fontId="7" fillId="4" borderId="13" xfId="0" applyFont="1" applyFill="1" applyBorder="1" applyAlignment="1">
      <alignment horizontal="center" vertical="top" wrapText="1"/>
    </xf>
    <xf numFmtId="0" fontId="7" fillId="5" borderId="23" xfId="0" applyFont="1" applyFill="1" applyBorder="1" applyAlignment="1">
      <alignment vertical="center"/>
    </xf>
    <xf numFmtId="0" fontId="4" fillId="5" borderId="23" xfId="0" applyFont="1" applyFill="1" applyBorder="1" applyAlignment="1">
      <alignment vertical="center"/>
    </xf>
    <xf numFmtId="0" fontId="9" fillId="6" borderId="13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vertical="center"/>
    </xf>
    <xf numFmtId="0" fontId="7" fillId="4" borderId="13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vertical="center" wrapText="1"/>
    </xf>
    <xf numFmtId="0" fontId="19" fillId="4" borderId="25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left" vertical="center" wrapText="1"/>
    </xf>
    <xf numFmtId="0" fontId="9" fillId="7" borderId="13" xfId="0" applyFont="1" applyFill="1" applyBorder="1" applyAlignment="1">
      <alignment horizontal="center" vertical="center" wrapText="1"/>
    </xf>
    <xf numFmtId="0" fontId="7" fillId="5" borderId="23" xfId="0" applyFont="1" applyFill="1" applyBorder="1" applyAlignment="1">
      <alignment horizontal="center" vertical="center"/>
    </xf>
    <xf numFmtId="0" fontId="9" fillId="5" borderId="23" xfId="0" applyFont="1" applyFill="1" applyBorder="1" applyAlignment="1">
      <alignment horizontal="center" vertical="center"/>
    </xf>
    <xf numFmtId="0" fontId="9" fillId="7" borderId="13" xfId="0" applyFont="1" applyFill="1" applyBorder="1" applyAlignment="1">
      <alignment vertical="center"/>
    </xf>
    <xf numFmtId="0" fontId="7" fillId="4" borderId="13" xfId="0" applyFont="1" applyFill="1" applyBorder="1" applyAlignment="1">
      <alignment vertical="center"/>
    </xf>
    <xf numFmtId="0" fontId="9" fillId="4" borderId="13" xfId="0" applyFont="1" applyFill="1" applyBorder="1" applyAlignment="1">
      <alignment vertical="center"/>
    </xf>
    <xf numFmtId="0" fontId="22" fillId="4" borderId="13" xfId="0" applyFont="1" applyFill="1" applyBorder="1" applyAlignment="1">
      <alignment vertical="center"/>
    </xf>
    <xf numFmtId="0" fontId="7" fillId="4" borderId="13" xfId="0" applyFont="1" applyFill="1" applyBorder="1" applyAlignment="1">
      <alignment vertical="center" wrapText="1"/>
    </xf>
    <xf numFmtId="0" fontId="7" fillId="4" borderId="13" xfId="0" applyFont="1" applyFill="1" applyBorder="1" applyAlignment="1">
      <alignment vertical="center"/>
    </xf>
    <xf numFmtId="0" fontId="9" fillId="7" borderId="13" xfId="0" applyFont="1" applyFill="1" applyBorder="1" applyAlignment="1"/>
    <xf numFmtId="0" fontId="9" fillId="7" borderId="19" xfId="0" applyFont="1" applyFill="1" applyBorder="1" applyAlignment="1"/>
    <xf numFmtId="0" fontId="9" fillId="7" borderId="19" xfId="0" applyFont="1" applyFill="1" applyBorder="1" applyAlignment="1">
      <alignment horizontal="center" wrapText="1"/>
    </xf>
    <xf numFmtId="0" fontId="7" fillId="5" borderId="0" xfId="0" applyFont="1" applyFill="1" applyAlignment="1">
      <alignment vertical="center"/>
    </xf>
    <xf numFmtId="0" fontId="4" fillId="5" borderId="0" xfId="0" applyFont="1" applyFill="1" applyAlignment="1">
      <alignment vertical="center"/>
    </xf>
    <xf numFmtId="0" fontId="7" fillId="4" borderId="6" xfId="0" applyFont="1" applyFill="1" applyBorder="1" applyAlignment="1">
      <alignment horizont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10" fontId="7" fillId="4" borderId="6" xfId="0" applyNumberFormat="1" applyFont="1" applyFill="1" applyBorder="1" applyAlignment="1">
      <alignment horizontal="center" vertical="center"/>
    </xf>
    <xf numFmtId="0" fontId="24" fillId="4" borderId="6" xfId="0" applyFont="1" applyFill="1" applyBorder="1" applyAlignment="1">
      <alignment vertical="center" wrapText="1"/>
    </xf>
    <xf numFmtId="0" fontId="7" fillId="4" borderId="6" xfId="0" applyFont="1" applyFill="1" applyBorder="1" applyAlignment="1">
      <alignment horizontal="center" wrapText="1"/>
    </xf>
    <xf numFmtId="0" fontId="7" fillId="4" borderId="6" xfId="0" applyFont="1" applyFill="1" applyBorder="1" applyAlignment="1">
      <alignment vertical="center" wrapText="1"/>
    </xf>
    <xf numFmtId="10" fontId="7" fillId="4" borderId="6" xfId="0" applyNumberFormat="1" applyFont="1" applyFill="1" applyBorder="1" applyAlignment="1">
      <alignment horizontal="center" vertical="center" wrapText="1"/>
    </xf>
    <xf numFmtId="0" fontId="25" fillId="4" borderId="6" xfId="0" applyFont="1" applyFill="1" applyBorder="1" applyAlignment="1">
      <alignment vertical="center"/>
    </xf>
    <xf numFmtId="0" fontId="7" fillId="4" borderId="19" xfId="0" applyFont="1" applyFill="1" applyBorder="1" applyAlignment="1">
      <alignment horizontal="center" wrapText="1"/>
    </xf>
    <xf numFmtId="0" fontId="7" fillId="4" borderId="19" xfId="0" applyFont="1" applyFill="1" applyBorder="1" applyAlignment="1">
      <alignment vertical="center" wrapText="1"/>
    </xf>
    <xf numFmtId="0" fontId="7" fillId="4" borderId="19" xfId="0" applyFont="1" applyFill="1" applyBorder="1" applyAlignment="1">
      <alignment horizontal="center" vertical="center" wrapText="1"/>
    </xf>
    <xf numFmtId="0" fontId="26" fillId="4" borderId="6" xfId="0" applyFont="1" applyFill="1" applyBorder="1" applyAlignment="1">
      <alignment horizontal="center" vertical="center" wrapText="1"/>
    </xf>
    <xf numFmtId="0" fontId="7" fillId="4" borderId="19" xfId="0" applyFont="1" applyFill="1" applyBorder="1" applyAlignment="1">
      <alignment vertical="center" wrapText="1"/>
    </xf>
    <xf numFmtId="10" fontId="7" fillId="4" borderId="6" xfId="0" applyNumberFormat="1" applyFont="1" applyFill="1" applyBorder="1" applyAlignment="1">
      <alignment horizontal="center" vertical="center" wrapText="1"/>
    </xf>
    <xf numFmtId="0" fontId="7" fillId="4" borderId="19" xfId="0" applyFont="1" applyFill="1" applyBorder="1" applyAlignment="1">
      <alignment horizontal="center"/>
    </xf>
    <xf numFmtId="0" fontId="7" fillId="5" borderId="28" xfId="0" applyFont="1" applyFill="1" applyBorder="1" applyAlignment="1">
      <alignment vertical="center"/>
    </xf>
    <xf numFmtId="0" fontId="9" fillId="7" borderId="13" xfId="0" applyFont="1" applyFill="1" applyBorder="1" applyAlignment="1">
      <alignment vertical="center"/>
    </xf>
    <xf numFmtId="0" fontId="9" fillId="7" borderId="19" xfId="0" applyFont="1" applyFill="1" applyBorder="1" applyAlignment="1">
      <alignment vertical="center"/>
    </xf>
    <xf numFmtId="0" fontId="9" fillId="7" borderId="19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vertical="center" wrapText="1"/>
    </xf>
    <xf numFmtId="0" fontId="7" fillId="4" borderId="6" xfId="0" applyFont="1" applyFill="1" applyBorder="1" applyAlignment="1">
      <alignment vertical="center" wrapText="1"/>
    </xf>
    <xf numFmtId="9" fontId="7" fillId="4" borderId="6" xfId="0" applyNumberFormat="1" applyFont="1" applyFill="1" applyBorder="1" applyAlignment="1">
      <alignment horizontal="right" vertical="center"/>
    </xf>
    <xf numFmtId="0" fontId="30" fillId="4" borderId="6" xfId="0" applyFont="1" applyFill="1" applyBorder="1" applyAlignment="1">
      <alignment vertical="center" wrapText="1"/>
    </xf>
    <xf numFmtId="0" fontId="7" fillId="4" borderId="6" xfId="0" applyFont="1" applyFill="1" applyBorder="1" applyAlignment="1">
      <alignment vertical="center"/>
    </xf>
    <xf numFmtId="0" fontId="7" fillId="4" borderId="27" xfId="0" applyFont="1" applyFill="1" applyBorder="1" applyAlignment="1">
      <alignment vertical="center" wrapText="1"/>
    </xf>
    <xf numFmtId="0" fontId="34" fillId="8" borderId="0" xfId="0" applyFont="1" applyFill="1" applyAlignment="1">
      <alignment horizontal="center" vertical="center"/>
    </xf>
    <xf numFmtId="0" fontId="7" fillId="4" borderId="13" xfId="0" applyFont="1" applyFill="1" applyBorder="1" applyAlignment="1">
      <alignment horizontal="left" vertical="center" wrapText="1"/>
    </xf>
    <xf numFmtId="0" fontId="36" fillId="4" borderId="19" xfId="0" applyFont="1" applyFill="1" applyBorder="1" applyAlignment="1">
      <alignment horizontal="left" vertical="center"/>
    </xf>
    <xf numFmtId="0" fontId="37" fillId="4" borderId="13" xfId="0" applyFont="1" applyFill="1" applyBorder="1" applyAlignment="1">
      <alignment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left" vertical="center"/>
    </xf>
    <xf numFmtId="0" fontId="38" fillId="4" borderId="13" xfId="0" applyFont="1" applyFill="1" applyBorder="1" applyAlignment="1">
      <alignment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left" vertical="center"/>
    </xf>
    <xf numFmtId="0" fontId="39" fillId="4" borderId="13" xfId="0" applyFont="1" applyFill="1" applyBorder="1" applyAlignment="1">
      <alignment vertical="center"/>
    </xf>
    <xf numFmtId="0" fontId="7" fillId="4" borderId="13" xfId="0" applyFont="1" applyFill="1" applyBorder="1" applyAlignment="1">
      <alignment horizontal="left" vertical="center" wrapText="1"/>
    </xf>
    <xf numFmtId="0" fontId="9" fillId="5" borderId="29" xfId="0" applyFont="1" applyFill="1" applyBorder="1" applyAlignment="1">
      <alignment horizontal="center" vertical="center"/>
    </xf>
    <xf numFmtId="0" fontId="9" fillId="7" borderId="13" xfId="0" applyFont="1" applyFill="1" applyBorder="1" applyAlignment="1">
      <alignment vertical="center" wrapText="1"/>
    </xf>
    <xf numFmtId="0" fontId="9" fillId="7" borderId="13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vertical="center" wrapText="1"/>
    </xf>
    <xf numFmtId="0" fontId="7" fillId="4" borderId="13" xfId="0" applyFont="1" applyFill="1" applyBorder="1" applyAlignment="1">
      <alignment vertical="center" wrapText="1"/>
    </xf>
    <xf numFmtId="0" fontId="9" fillId="4" borderId="13" xfId="0" applyFont="1" applyFill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horizontal="center" vertical="center"/>
    </xf>
    <xf numFmtId="0" fontId="36" fillId="4" borderId="0" xfId="0" applyFont="1" applyFill="1" applyAlignment="1">
      <alignment horizontal="center" vertical="center"/>
    </xf>
    <xf numFmtId="0" fontId="9" fillId="4" borderId="19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4" borderId="13" xfId="0" applyFont="1" applyFill="1" applyBorder="1" applyAlignment="1">
      <alignment horizontal="center" vertical="center" wrapText="1"/>
    </xf>
    <xf numFmtId="0" fontId="14" fillId="7" borderId="13" xfId="0" applyFont="1" applyFill="1" applyBorder="1" applyAlignment="1">
      <alignment vertical="center"/>
    </xf>
    <xf numFmtId="164" fontId="7" fillId="4" borderId="13" xfId="0" applyNumberFormat="1" applyFont="1" applyFill="1" applyBorder="1" applyAlignment="1">
      <alignment vertical="center"/>
    </xf>
    <xf numFmtId="165" fontId="7" fillId="4" borderId="13" xfId="0" applyNumberFormat="1" applyFont="1" applyFill="1" applyBorder="1" applyAlignment="1">
      <alignment vertical="center"/>
    </xf>
    <xf numFmtId="164" fontId="7" fillId="4" borderId="24" xfId="0" applyNumberFormat="1" applyFont="1" applyFill="1" applyBorder="1" applyAlignment="1">
      <alignment vertical="center"/>
    </xf>
    <xf numFmtId="165" fontId="7" fillId="4" borderId="24" xfId="0" applyNumberFormat="1" applyFont="1" applyFill="1" applyBorder="1" applyAlignment="1">
      <alignment vertical="center"/>
    </xf>
    <xf numFmtId="0" fontId="9" fillId="7" borderId="27" xfId="0" applyFont="1" applyFill="1" applyBorder="1" applyAlignment="1">
      <alignment vertical="center"/>
    </xf>
    <xf numFmtId="0" fontId="9" fillId="7" borderId="6" xfId="0" applyFont="1" applyFill="1" applyBorder="1" applyAlignment="1">
      <alignment vertical="center"/>
    </xf>
    <xf numFmtId="0" fontId="14" fillId="7" borderId="6" xfId="0" applyFont="1" applyFill="1" applyBorder="1" applyAlignment="1">
      <alignment vertical="center"/>
    </xf>
    <xf numFmtId="0" fontId="9" fillId="7" borderId="6" xfId="0" applyFont="1" applyFill="1" applyBorder="1" applyAlignment="1">
      <alignment horizontal="center" vertical="center" wrapText="1"/>
    </xf>
    <xf numFmtId="0" fontId="46" fillId="4" borderId="27" xfId="0" applyFont="1" applyFill="1" applyBorder="1" applyAlignment="1">
      <alignment vertical="center"/>
    </xf>
    <xf numFmtId="0" fontId="46" fillId="4" borderId="6" xfId="0" applyFont="1" applyFill="1" applyBorder="1" applyAlignment="1">
      <alignment vertical="center"/>
    </xf>
    <xf numFmtId="0" fontId="46" fillId="8" borderId="0" xfId="0" applyFont="1" applyFill="1" applyAlignment="1">
      <alignment vertical="center"/>
    </xf>
    <xf numFmtId="0" fontId="9" fillId="7" borderId="27" xfId="0" applyFont="1" applyFill="1" applyBorder="1" applyAlignment="1">
      <alignment horizontal="center" vertical="center"/>
    </xf>
    <xf numFmtId="0" fontId="9" fillId="8" borderId="27" xfId="0" applyFont="1" applyFill="1" applyBorder="1" applyAlignment="1">
      <alignment horizontal="right"/>
    </xf>
    <xf numFmtId="0" fontId="9" fillId="8" borderId="6" xfId="0" applyFont="1" applyFill="1" applyBorder="1" applyAlignment="1"/>
    <xf numFmtId="3" fontId="9" fillId="8" borderId="6" xfId="0" applyNumberFormat="1" applyFont="1" applyFill="1" applyBorder="1" applyAlignment="1">
      <alignment horizontal="right"/>
    </xf>
    <xf numFmtId="3" fontId="7" fillId="8" borderId="6" xfId="0" applyNumberFormat="1" applyFont="1" applyFill="1" applyBorder="1" applyAlignment="1">
      <alignment horizontal="right" vertical="center"/>
    </xf>
    <xf numFmtId="9" fontId="48" fillId="8" borderId="6" xfId="0" applyNumberFormat="1" applyFont="1" applyFill="1" applyBorder="1" applyAlignment="1">
      <alignment horizontal="center" vertical="center"/>
    </xf>
    <xf numFmtId="0" fontId="49" fillId="8" borderId="13" xfId="0" applyFont="1" applyFill="1" applyBorder="1" applyAlignment="1">
      <alignment vertical="center" wrapText="1"/>
    </xf>
    <xf numFmtId="0" fontId="7" fillId="0" borderId="27" xfId="0" applyFont="1" applyBorder="1" applyAlignment="1">
      <alignment horizontal="right"/>
    </xf>
    <xf numFmtId="0" fontId="7" fillId="0" borderId="6" xfId="0" applyFont="1" applyBorder="1" applyAlignment="1"/>
    <xf numFmtId="3" fontId="7" fillId="0" borderId="6" xfId="0" applyNumberFormat="1" applyFont="1" applyBorder="1" applyAlignment="1">
      <alignment horizontal="right"/>
    </xf>
    <xf numFmtId="9" fontId="50" fillId="8" borderId="6" xfId="0" applyNumberFormat="1" applyFont="1" applyFill="1" applyBorder="1" applyAlignment="1">
      <alignment horizontal="center" vertical="center"/>
    </xf>
    <xf numFmtId="0" fontId="46" fillId="8" borderId="6" xfId="0" applyFont="1" applyFill="1" applyBorder="1" applyAlignment="1">
      <alignment vertical="center"/>
    </xf>
    <xf numFmtId="0" fontId="7" fillId="0" borderId="6" xfId="0" applyFont="1" applyBorder="1" applyAlignment="1">
      <alignment horizontal="right"/>
    </xf>
    <xf numFmtId="0" fontId="9" fillId="10" borderId="27" xfId="0" applyFont="1" applyFill="1" applyBorder="1" applyAlignment="1">
      <alignment horizontal="right"/>
    </xf>
    <xf numFmtId="0" fontId="9" fillId="10" borderId="6" xfId="0" applyFont="1" applyFill="1" applyBorder="1" applyAlignment="1"/>
    <xf numFmtId="3" fontId="9" fillId="10" borderId="6" xfId="0" applyNumberFormat="1" applyFont="1" applyFill="1" applyBorder="1" applyAlignment="1">
      <alignment horizontal="right"/>
    </xf>
    <xf numFmtId="3" fontId="7" fillId="10" borderId="6" xfId="0" applyNumberFormat="1" applyFont="1" applyFill="1" applyBorder="1" applyAlignment="1">
      <alignment horizontal="right" vertical="center"/>
    </xf>
    <xf numFmtId="9" fontId="50" fillId="10" borderId="6" xfId="0" applyNumberFormat="1" applyFont="1" applyFill="1" applyBorder="1" applyAlignment="1">
      <alignment horizontal="center" vertical="center"/>
    </xf>
    <xf numFmtId="0" fontId="7" fillId="8" borderId="27" xfId="0" applyFont="1" applyFill="1" applyBorder="1" applyAlignment="1">
      <alignment horizontal="right"/>
    </xf>
    <xf numFmtId="0" fontId="7" fillId="8" borderId="6" xfId="0" applyFont="1" applyFill="1" applyBorder="1" applyAlignment="1"/>
    <xf numFmtId="3" fontId="7" fillId="8" borderId="6" xfId="0" applyNumberFormat="1" applyFont="1" applyFill="1" applyBorder="1" applyAlignment="1">
      <alignment horizontal="right"/>
    </xf>
    <xf numFmtId="0" fontId="46" fillId="8" borderId="27" xfId="0" applyFont="1" applyFill="1" applyBorder="1" applyAlignment="1">
      <alignment vertical="center"/>
    </xf>
    <xf numFmtId="3" fontId="9" fillId="8" borderId="6" xfId="0" applyNumberFormat="1" applyFont="1" applyFill="1" applyBorder="1" applyAlignment="1">
      <alignment horizontal="right" vertical="center"/>
    </xf>
    <xf numFmtId="0" fontId="46" fillId="8" borderId="5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56" fillId="4" borderId="10" xfId="0" applyFont="1" applyFill="1" applyBorder="1" applyAlignment="1">
      <alignment vertical="center"/>
    </xf>
    <xf numFmtId="0" fontId="7" fillId="4" borderId="17" xfId="0" applyFont="1" applyFill="1" applyBorder="1" applyAlignment="1">
      <alignment horizontal="center" vertical="center"/>
    </xf>
    <xf numFmtId="0" fontId="2" fillId="0" borderId="19" xfId="0" applyFont="1" applyBorder="1" applyAlignment="1">
      <alignment vertical="center"/>
    </xf>
    <xf numFmtId="0" fontId="9" fillId="4" borderId="17" xfId="0" applyFont="1" applyFill="1" applyBorder="1" applyAlignment="1">
      <alignment horizontal="left" vertical="top" wrapText="1"/>
    </xf>
    <xf numFmtId="0" fontId="9" fillId="3" borderId="17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6" fillId="3" borderId="7" xfId="0" applyFont="1" applyFill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8" fillId="3" borderId="17" xfId="0" applyFont="1" applyFill="1" applyBorder="1" applyAlignment="1">
      <alignment horizontal="center" vertical="center"/>
    </xf>
    <xf numFmtId="0" fontId="2" fillId="0" borderId="18" xfId="0" applyFont="1" applyBorder="1" applyAlignment="1">
      <alignment vertical="center"/>
    </xf>
    <xf numFmtId="0" fontId="7" fillId="4" borderId="1" xfId="0" applyFont="1" applyFill="1" applyBorder="1" applyAlignment="1">
      <alignment horizontal="center" vertical="center"/>
    </xf>
    <xf numFmtId="0" fontId="2" fillId="0" borderId="2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2" fillId="0" borderId="21" xfId="0" applyFont="1" applyBorder="1" applyAlignment="1">
      <alignment vertical="center"/>
    </xf>
    <xf numFmtId="0" fontId="13" fillId="3" borderId="17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top" wrapText="1"/>
    </xf>
    <xf numFmtId="0" fontId="9" fillId="6" borderId="17" xfId="0" applyFont="1" applyFill="1" applyBorder="1" applyAlignment="1">
      <alignment horizontal="center" vertical="top"/>
    </xf>
    <xf numFmtId="0" fontId="7" fillId="6" borderId="17" xfId="0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top" wrapText="1"/>
    </xf>
    <xf numFmtId="9" fontId="7" fillId="6" borderId="17" xfId="0" applyNumberFormat="1" applyFont="1" applyFill="1" applyBorder="1" applyAlignment="1">
      <alignment horizontal="center" vertical="center"/>
    </xf>
    <xf numFmtId="0" fontId="16" fillId="6" borderId="17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left" vertical="center" wrapText="1"/>
    </xf>
    <xf numFmtId="0" fontId="18" fillId="6" borderId="17" xfId="0" applyFont="1" applyFill="1" applyBorder="1" applyAlignment="1">
      <alignment horizontal="center" vertical="center" wrapText="1"/>
    </xf>
    <xf numFmtId="0" fontId="9" fillId="6" borderId="17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20" fillId="4" borderId="26" xfId="0" applyFont="1" applyFill="1" applyBorder="1" applyAlignment="1">
      <alignment vertical="center" wrapText="1"/>
    </xf>
    <xf numFmtId="0" fontId="2" fillId="0" borderId="27" xfId="0" applyFont="1" applyBorder="1" applyAlignment="1">
      <alignment vertical="center"/>
    </xf>
    <xf numFmtId="0" fontId="9" fillId="7" borderId="17" xfId="0" applyFont="1" applyFill="1" applyBorder="1" applyAlignment="1">
      <alignment horizontal="center" vertical="center" wrapText="1"/>
    </xf>
    <xf numFmtId="0" fontId="21" fillId="4" borderId="17" xfId="0" applyFont="1" applyFill="1" applyBorder="1" applyAlignment="1">
      <alignment horizontal="center" vertical="center" wrapText="1"/>
    </xf>
    <xf numFmtId="0" fontId="9" fillId="7" borderId="17" xfId="0" applyFont="1" applyFill="1" applyBorder="1" applyAlignment="1">
      <alignment horizontal="center" vertical="center"/>
    </xf>
    <xf numFmtId="9" fontId="9" fillId="4" borderId="17" xfId="0" applyNumberFormat="1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/>
    </xf>
    <xf numFmtId="0" fontId="27" fillId="6" borderId="17" xfId="0" applyFont="1" applyFill="1" applyBorder="1" applyAlignment="1">
      <alignment horizontal="center" vertical="center"/>
    </xf>
    <xf numFmtId="0" fontId="14" fillId="7" borderId="17" xfId="0" applyFont="1" applyFill="1" applyBorder="1" applyAlignment="1">
      <alignment horizontal="center" vertical="center"/>
    </xf>
    <xf numFmtId="0" fontId="40" fillId="4" borderId="17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 wrapText="1"/>
    </xf>
    <xf numFmtId="0" fontId="31" fillId="4" borderId="21" xfId="0" applyFont="1" applyFill="1" applyBorder="1" applyAlignment="1">
      <alignment vertical="center"/>
    </xf>
    <xf numFmtId="0" fontId="7" fillId="4" borderId="18" xfId="0" applyFont="1" applyFill="1" applyBorder="1" applyAlignment="1">
      <alignment horizontal="center" vertical="center"/>
    </xf>
    <xf numFmtId="0" fontId="28" fillId="4" borderId="17" xfId="0" applyFont="1" applyFill="1" applyBorder="1" applyAlignment="1">
      <alignment horizontal="center" vertical="center"/>
    </xf>
    <xf numFmtId="0" fontId="29" fillId="7" borderId="17" xfId="0" applyFont="1" applyFill="1" applyBorder="1" applyAlignment="1">
      <alignment horizontal="center" vertical="center"/>
    </xf>
    <xf numFmtId="0" fontId="7" fillId="4" borderId="25" xfId="0" applyFont="1" applyFill="1" applyBorder="1" applyAlignment="1">
      <alignment vertical="center" wrapText="1"/>
    </xf>
    <xf numFmtId="0" fontId="2" fillId="0" borderId="26" xfId="0" applyFont="1" applyBorder="1" applyAlignment="1">
      <alignment vertical="center"/>
    </xf>
    <xf numFmtId="0" fontId="23" fillId="4" borderId="17" xfId="0" applyFont="1" applyFill="1" applyBorder="1" applyAlignment="1">
      <alignment horizontal="center" vertical="center"/>
    </xf>
    <xf numFmtId="0" fontId="27" fillId="4" borderId="18" xfId="0" applyFont="1" applyFill="1" applyBorder="1" applyAlignment="1">
      <alignment horizontal="center" vertical="center"/>
    </xf>
    <xf numFmtId="0" fontId="7" fillId="4" borderId="17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9" fillId="4" borderId="17" xfId="0" applyFont="1" applyFill="1" applyBorder="1" applyAlignment="1">
      <alignment horizontal="left" vertical="center"/>
    </xf>
    <xf numFmtId="0" fontId="42" fillId="4" borderId="17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left" vertical="center"/>
    </xf>
    <xf numFmtId="0" fontId="43" fillId="4" borderId="7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44" fillId="5" borderId="1" xfId="0" applyFont="1" applyFill="1" applyBorder="1" applyAlignment="1">
      <alignment horizontal="left" vertical="top" wrapText="1"/>
    </xf>
    <xf numFmtId="0" fontId="9" fillId="9" borderId="0" xfId="0" applyFont="1" applyFill="1" applyAlignment="1">
      <alignment horizontal="center" vertical="center"/>
    </xf>
    <xf numFmtId="0" fontId="45" fillId="6" borderId="17" xfId="0" applyFont="1" applyFill="1" applyBorder="1" applyAlignment="1">
      <alignment horizontal="center" vertical="center"/>
    </xf>
    <xf numFmtId="0" fontId="47" fillId="6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7" fillId="5" borderId="1" xfId="0" applyFont="1" applyFill="1" applyBorder="1" applyAlignment="1">
      <alignment horizontal="left" vertical="top" wrapText="1"/>
    </xf>
    <xf numFmtId="0" fontId="9" fillId="8" borderId="17" xfId="0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horizontal="center" vertical="center"/>
    </xf>
    <xf numFmtId="0" fontId="33" fillId="4" borderId="20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 wrapText="1"/>
    </xf>
    <xf numFmtId="0" fontId="35" fillId="2" borderId="4" xfId="0" applyFont="1" applyFill="1" applyBorder="1" applyAlignment="1">
      <alignment horizontal="center" vertical="center"/>
    </xf>
    <xf numFmtId="0" fontId="41" fillId="6" borderId="31" xfId="0" applyFont="1" applyFill="1" applyBorder="1" applyAlignment="1">
      <alignment horizontal="center" vertical="center"/>
    </xf>
    <xf numFmtId="0" fontId="2" fillId="0" borderId="32" xfId="0" applyFont="1" applyBorder="1" applyAlignment="1">
      <alignment vertical="center"/>
    </xf>
    <xf numFmtId="0" fontId="2" fillId="0" borderId="33" xfId="0" applyFont="1" applyBorder="1" applyAlignment="1">
      <alignment vertical="center"/>
    </xf>
    <xf numFmtId="0" fontId="57" fillId="4" borderId="4" xfId="0" applyFont="1" applyFill="1" applyBorder="1" applyAlignment="1">
      <alignment horizontal="center" vertical="center"/>
    </xf>
    <xf numFmtId="0" fontId="58" fillId="0" borderId="5" xfId="0" applyFont="1" applyBorder="1" applyAlignment="1">
      <alignment vertical="center"/>
    </xf>
    <xf numFmtId="0" fontId="58" fillId="0" borderId="6" xfId="0" applyFont="1" applyBorder="1" applyAlignment="1">
      <alignment vertical="center"/>
    </xf>
    <xf numFmtId="0" fontId="59" fillId="4" borderId="13" xfId="0" applyFont="1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77</xdr:row>
      <xdr:rowOff>0</xdr:rowOff>
    </xdr:from>
    <xdr:ext cx="4204607" cy="3864428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0915429"/>
          <a:ext cx="4204607" cy="38644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77</xdr:row>
      <xdr:rowOff>0</xdr:rowOff>
    </xdr:from>
    <xdr:ext cx="4068536" cy="3837214"/>
    <xdr:pic>
      <xdr:nvPicPr>
        <xdr:cNvPr id="3" name="image7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90357" y="30915429"/>
          <a:ext cx="4068536" cy="383721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1905000</xdr:colOff>
      <xdr:row>77</xdr:row>
      <xdr:rowOff>-1</xdr:rowOff>
    </xdr:from>
    <xdr:ext cx="4418239" cy="3837215"/>
    <xdr:pic>
      <xdr:nvPicPr>
        <xdr:cNvPr id="4" name="image1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07929" y="30915428"/>
          <a:ext cx="4418239" cy="383721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77</xdr:row>
      <xdr:rowOff>0</xdr:rowOff>
    </xdr:from>
    <xdr:ext cx="6800850" cy="3886200"/>
    <xdr:pic>
      <xdr:nvPicPr>
        <xdr:cNvPr id="5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1483179</xdr:colOff>
      <xdr:row>108</xdr:row>
      <xdr:rowOff>68036</xdr:rowOff>
    </xdr:from>
    <xdr:ext cx="5714999" cy="3279321"/>
    <xdr:pic>
      <xdr:nvPicPr>
        <xdr:cNvPr id="6" name="image4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375572" y="62484000"/>
          <a:ext cx="5714999" cy="3279321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173</xdr:row>
      <xdr:rowOff>13606</xdr:rowOff>
    </xdr:from>
    <xdr:ext cx="4680856" cy="3156857"/>
    <xdr:pic>
      <xdr:nvPicPr>
        <xdr:cNvPr id="7" name="image5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81248249"/>
          <a:ext cx="4680856" cy="315685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421820</xdr:colOff>
      <xdr:row>174</xdr:row>
      <xdr:rowOff>27213</xdr:rowOff>
    </xdr:from>
    <xdr:ext cx="4082143" cy="3238501"/>
    <xdr:pic>
      <xdr:nvPicPr>
        <xdr:cNvPr id="8" name="image6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24749" y="81275463"/>
          <a:ext cx="4082143" cy="3238501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-1</xdr:colOff>
      <xdr:row>173</xdr:row>
      <xdr:rowOff>0</xdr:rowOff>
    </xdr:from>
    <xdr:ext cx="4939393" cy="3265714"/>
    <xdr:pic>
      <xdr:nvPicPr>
        <xdr:cNvPr id="9" name="image9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831785" y="81234643"/>
          <a:ext cx="4939393" cy="326571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108858</xdr:colOff>
      <xdr:row>176</xdr:row>
      <xdr:rowOff>122464</xdr:rowOff>
    </xdr:from>
    <xdr:ext cx="4694464" cy="3565072"/>
    <xdr:pic>
      <xdr:nvPicPr>
        <xdr:cNvPr id="10" name="image10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211787" y="84813321"/>
          <a:ext cx="4694464" cy="3565072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2503714</xdr:colOff>
      <xdr:row>278</xdr:row>
      <xdr:rowOff>81643</xdr:rowOff>
    </xdr:from>
    <xdr:ext cx="7320643" cy="5320393"/>
    <xdr:pic>
      <xdr:nvPicPr>
        <xdr:cNvPr id="11" name="image8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960178" y="111578572"/>
          <a:ext cx="7320643" cy="5320393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fp.gov.py/sfp/seccion/65-monitoreo-de-la-ley-518914.html" TargetMode="External"/><Relationship Id="rId13" Type="http://schemas.openxmlformats.org/officeDocument/2006/relationships/hyperlink" Target="https://informacionpublica.paraguay.gov.py/portal/" TargetMode="External"/><Relationship Id="rId18" Type="http://schemas.openxmlformats.org/officeDocument/2006/relationships/hyperlink" Target="https://drive.google.com/drive/folders/194An9ADWyvPees1bh_W8fcJv9GQbaDJQ?usp=drive_link" TargetMode="External"/><Relationship Id="rId26" Type="http://schemas.openxmlformats.org/officeDocument/2006/relationships/hyperlink" Target="https://www.dinapi.gov.py/portal/v3/noticias/detalle-noticia?idNoticia=397" TargetMode="External"/><Relationship Id="rId39" Type="http://schemas.openxmlformats.org/officeDocument/2006/relationships/hyperlink" Target="https://drive.google.com/file/d/1lFfH-0Rw6PZYscOqdrW70A_SrN4TLl9m/view?usp=drive_link" TargetMode="External"/><Relationship Id="rId3" Type="http://schemas.openxmlformats.org/officeDocument/2006/relationships/hyperlink" Target="https://www.dinapi.gov.py/portal/v3/assets/archivos-pdf/103-RES.-DINAPI-APROBACION-DEL-PLAN-Y-CRONOGRAMA-DE-RENDICION-DE-CUENTAS-EJERCICIO-FISCAL-2024.pdf" TargetMode="External"/><Relationship Id="rId21" Type="http://schemas.openxmlformats.org/officeDocument/2006/relationships/hyperlink" Target="https://www.dinapi.gov.py/portal/v3/noticias/detalle-noticia?idNoticia=414" TargetMode="External"/><Relationship Id="rId34" Type="http://schemas.openxmlformats.org/officeDocument/2006/relationships/hyperlink" Target="https://informacionpublica.paraguay.gov.py/" TargetMode="External"/><Relationship Id="rId42" Type="http://schemas.openxmlformats.org/officeDocument/2006/relationships/hyperlink" Target="https://drive.google.com/file/d/1ThxFAIgUYRmjI5euD5Aqd8vs4dVL77ut/view?usp=drive_link" TargetMode="External"/><Relationship Id="rId47" Type="http://schemas.openxmlformats.org/officeDocument/2006/relationships/drawing" Target="../drawings/drawing1.xml"/><Relationship Id="rId7" Type="http://schemas.openxmlformats.org/officeDocument/2006/relationships/hyperlink" Target="https://www.sfp.gov.py/sfp/seccion/65-monitoreo-de-la-ley-518914.html" TargetMode="External"/><Relationship Id="rId12" Type="http://schemas.openxmlformats.org/officeDocument/2006/relationships/hyperlink" Target="https://informacionpublica.paraguay.gov.py/portal/" TargetMode="External"/><Relationship Id="rId17" Type="http://schemas.openxmlformats.org/officeDocument/2006/relationships/hyperlink" Target="https://drive.google.com/drive/folders/1CMJF5kjyPdL623WBBaug2vQeBJ4cFWy-?usp=sharing" TargetMode="External"/><Relationship Id="rId25" Type="http://schemas.openxmlformats.org/officeDocument/2006/relationships/hyperlink" Target="https://www.dinapi.gov.py/portal/v3/assets/biblioteca/documentos/Infodinapi-2024-febrero.pdf" TargetMode="External"/><Relationship Id="rId33" Type="http://schemas.openxmlformats.org/officeDocument/2006/relationships/hyperlink" Target="https://transparencia.senac.gov.py/portal" TargetMode="External"/><Relationship Id="rId38" Type="http://schemas.openxmlformats.org/officeDocument/2006/relationships/hyperlink" Target="https://drive.google.com/file/d/1aNCDLUl411gwvrlMTLga38xdQWVSRQGG/view?usp=drive_link" TargetMode="External"/><Relationship Id="rId46" Type="http://schemas.openxmlformats.org/officeDocument/2006/relationships/printerSettings" Target="../printerSettings/printerSettings1.bin"/><Relationship Id="rId2" Type="http://schemas.openxmlformats.org/officeDocument/2006/relationships/hyperlink" Target="https://www.dinapi.gov.py/portal/v3/assets/archivos-pdf/103-RES.-DINAPI-APROBACION-DEL-PLAN-Y-CRONOGRAMA-DE-RENDICION-DE-CUENTAS-EJERCICIO-FISCAL-2024.pdf" TargetMode="External"/><Relationship Id="rId16" Type="http://schemas.openxmlformats.org/officeDocument/2006/relationships/hyperlink" Target="https://drive.google.com/drive/folders/1IEMd8QxF455xj-B5fNEH1cAFOoPXKLRc?usp=sharing" TargetMode="External"/><Relationship Id="rId20" Type="http://schemas.openxmlformats.org/officeDocument/2006/relationships/hyperlink" Target="https://drive.google.com/drive/folders/18NpbyD5oTyEyZwfk6arX2RXlBnZtq_H1?usp=sharing" TargetMode="External"/><Relationship Id="rId29" Type="http://schemas.openxmlformats.org/officeDocument/2006/relationships/hyperlink" Target="https://www.dinapi.gov.py/portal/v3/?url=/" TargetMode="External"/><Relationship Id="rId41" Type="http://schemas.openxmlformats.org/officeDocument/2006/relationships/hyperlink" Target="https://drive.google.com/file/d/1ZlJtJJKPFxHyiS_KXQUF_AD9aMKH2VRF/view?usp=drive_link" TargetMode="External"/><Relationship Id="rId1" Type="http://schemas.openxmlformats.org/officeDocument/2006/relationships/hyperlink" Target="https://www.dinapi.gov.py/portal/v3/assets/archivos-pdf/39-RES.-DINAPI-CONFORMACION-DEL-COMITE-DE-RENDICION-DE-CUENTAS-AL-CIUDADANO-CRCC-EJERCICIO-2024.pdf" TargetMode="External"/><Relationship Id="rId6" Type="http://schemas.openxmlformats.org/officeDocument/2006/relationships/hyperlink" Target="https://www.sfp.gov.py/sfp/seccion/65-monitoreo-de-la-ley-518914.html" TargetMode="External"/><Relationship Id="rId11" Type="http://schemas.openxmlformats.org/officeDocument/2006/relationships/hyperlink" Target="https://transparencia.senac.gov.py/portal/historial-cumplimiento" TargetMode="External"/><Relationship Id="rId24" Type="http://schemas.openxmlformats.org/officeDocument/2006/relationships/hyperlink" Target="https://www.dinapi.gov.py/portal/v3/noticias/detalle-noticia?idNoticia=410" TargetMode="External"/><Relationship Id="rId32" Type="http://schemas.openxmlformats.org/officeDocument/2006/relationships/hyperlink" Target="https://www.dinapi.gov.py/portal/v3/institucional/horarios?stage=Stage" TargetMode="External"/><Relationship Id="rId37" Type="http://schemas.openxmlformats.org/officeDocument/2006/relationships/hyperlink" Target="https://drive.google.com/file/d/18biWmWEco9pLwIA82BG4e5sku1mKu2op/view?usp=drive_link" TargetMode="External"/><Relationship Id="rId40" Type="http://schemas.openxmlformats.org/officeDocument/2006/relationships/hyperlink" Target="https://drive.google.com/file/d/1SuVk5ypCtOr-_rOXFO-3mJ2WevSMdS1-/view?usp=drive_link" TargetMode="External"/><Relationship Id="rId45" Type="http://schemas.openxmlformats.org/officeDocument/2006/relationships/hyperlink" Target="https://www.dinapi.gov.py/portal/v3/institucional/acceso-a-la-informacion-publica/ley-5-189/ejecucion-gastos/ano-2?stage=Stage" TargetMode="External"/><Relationship Id="rId5" Type="http://schemas.openxmlformats.org/officeDocument/2006/relationships/hyperlink" Target="https://www.dinapi.gov.py/portal/v3/assets/archivos-institucionales/PEI-2024-2028-EDITADO-27022024.pdf" TargetMode="External"/><Relationship Id="rId15" Type="http://schemas.openxmlformats.org/officeDocument/2006/relationships/hyperlink" Target="https://lookerstudio.google.com/u/0/reporting/ea72a60d-44e8-47d2-ae22-944d6eedc568/page/p_tfhk7en8qc" TargetMode="External"/><Relationship Id="rId23" Type="http://schemas.openxmlformats.org/officeDocument/2006/relationships/hyperlink" Target="https://www.dinapi.gov.py/portal/v3/noticias/detalle-noticia?idNoticia=408" TargetMode="External"/><Relationship Id="rId28" Type="http://schemas.openxmlformats.org/officeDocument/2006/relationships/hyperlink" Target="https://www.dinapi.gov.py/portal/v3/?url=/" TargetMode="External"/><Relationship Id="rId36" Type="http://schemas.openxmlformats.org/officeDocument/2006/relationships/hyperlink" Target="https://drive.google.com/file/d/1FFS8lLe7a6TB7nlwHVzGHHhAcuQ7XI67/view?usp=drive_link" TargetMode="External"/><Relationship Id="rId10" Type="http://schemas.openxmlformats.org/officeDocument/2006/relationships/hyperlink" Target="https://transparencia.senac.gov.py/portal/historial-cumplimiento" TargetMode="External"/><Relationship Id="rId19" Type="http://schemas.openxmlformats.org/officeDocument/2006/relationships/hyperlink" Target="https://drive.google.com/drive/folders/1g0Tvrse8ziPQrtdrea7t67A_eRD3v5q0?usp=sharing" TargetMode="External"/><Relationship Id="rId31" Type="http://schemas.openxmlformats.org/officeDocument/2006/relationships/hyperlink" Target="https://drive.google.com/file/d/1U9xo7ExxayqI7O0zZqfru7vjMI6F8pec/view?usp=drive_link" TargetMode="External"/><Relationship Id="rId44" Type="http://schemas.openxmlformats.org/officeDocument/2006/relationships/hyperlink" Target="https://www.dinapi.gov.py/portal/v3/noticias/detalle-noticia?idNoticia=417" TargetMode="External"/><Relationship Id="rId4" Type="http://schemas.openxmlformats.org/officeDocument/2006/relationships/hyperlink" Target="https://www.dinapi.gov.py/portal/v3/assets/archivos-pdf/INFORME-DAII-AG-N-09-2023-ENTREVISTAS-A-FUNC-Y-PERCEP-DE-USUARIOS-2.pdf" TargetMode="External"/><Relationship Id="rId9" Type="http://schemas.openxmlformats.org/officeDocument/2006/relationships/hyperlink" Target="https://transparencia.senac.gov.py/portal/historial-cumplimiento" TargetMode="External"/><Relationship Id="rId14" Type="http://schemas.openxmlformats.org/officeDocument/2006/relationships/hyperlink" Target="https://informacionpublica.paraguay.gov.py/portal/" TargetMode="External"/><Relationship Id="rId22" Type="http://schemas.openxmlformats.org/officeDocument/2006/relationships/hyperlink" Target="https://www.dinapi.gov.py/portal/v3/noticias/detalle-noticia?idNoticia=406" TargetMode="External"/><Relationship Id="rId27" Type="http://schemas.openxmlformats.org/officeDocument/2006/relationships/hyperlink" Target="https://www.dinapi.gov.py/portal/v3/institucional/horarios?stage=Stage" TargetMode="External"/><Relationship Id="rId30" Type="http://schemas.openxmlformats.org/officeDocument/2006/relationships/hyperlink" Target="https://www.dinapi.gov.py/portal/v3/institucional/horarios?stage=Stage" TargetMode="External"/><Relationship Id="rId35" Type="http://schemas.openxmlformats.org/officeDocument/2006/relationships/hyperlink" Target="https://www.dinapi.gov.py/portal/v3/assets/archivos-institucionales/PEI-2024-2028-EDITADO-27022024.pdf" TargetMode="External"/><Relationship Id="rId43" Type="http://schemas.openxmlformats.org/officeDocument/2006/relationships/hyperlink" Target="https://drive.google.com/file/d/19Hg86waFSS11Wg_iQzrg7X4rm4bxs5cf/view?usp=drive_li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33"/>
  <sheetViews>
    <sheetView tabSelected="1" topLeftCell="A268" zoomScale="70" zoomScaleNormal="70" workbookViewId="0">
      <selection activeCell="H274" sqref="H274"/>
    </sheetView>
  </sheetViews>
  <sheetFormatPr baseColWidth="10" defaultColWidth="14.42578125" defaultRowHeight="15" customHeight="1"/>
  <cols>
    <col min="1" max="1" width="14.42578125" style="129"/>
    <col min="2" max="2" width="19" customWidth="1"/>
    <col min="3" max="3" width="48.28515625" customWidth="1"/>
    <col min="4" max="4" width="39.140625" customWidth="1"/>
    <col min="5" max="5" width="41.85546875" customWidth="1"/>
    <col min="6" max="6" width="53" customWidth="1"/>
    <col min="7" max="7" width="21" customWidth="1"/>
    <col min="8" max="8" width="108.5703125" customWidth="1"/>
    <col min="9" max="9" width="21.28515625" customWidth="1"/>
    <col min="10" max="27" width="9.140625" customWidth="1"/>
  </cols>
  <sheetData>
    <row r="1" spans="2:27" ht="23.25">
      <c r="B1" s="135" t="s">
        <v>0</v>
      </c>
      <c r="C1" s="136"/>
      <c r="D1" s="136"/>
      <c r="E1" s="136"/>
      <c r="F1" s="136"/>
      <c r="G1" s="136"/>
      <c r="H1" s="137"/>
      <c r="I1" s="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2:27" ht="19.5">
      <c r="B2" s="138"/>
      <c r="C2" s="139"/>
      <c r="D2" s="139"/>
      <c r="E2" s="139"/>
      <c r="F2" s="139"/>
      <c r="G2" s="139"/>
      <c r="H2" s="140"/>
      <c r="I2" s="3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2:27" ht="18.75">
      <c r="B3" s="141" t="s">
        <v>1</v>
      </c>
      <c r="C3" s="142"/>
      <c r="D3" s="142"/>
      <c r="E3" s="142"/>
      <c r="F3" s="142"/>
      <c r="G3" s="142"/>
      <c r="H3" s="143"/>
      <c r="I3" s="4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2:27" ht="18.75">
      <c r="B4" s="5" t="s">
        <v>2</v>
      </c>
      <c r="C4" s="5" t="s">
        <v>3</v>
      </c>
      <c r="D4" s="6"/>
      <c r="E4" s="6"/>
      <c r="F4" s="7"/>
      <c r="G4" s="7"/>
      <c r="H4" s="8"/>
      <c r="I4" s="4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2:27" ht="18.75">
      <c r="B5" s="9" t="s">
        <v>4</v>
      </c>
      <c r="C5" s="10"/>
      <c r="D5" s="130" t="s">
        <v>397</v>
      </c>
      <c r="E5" s="11"/>
      <c r="F5" s="12"/>
      <c r="G5" s="12"/>
      <c r="H5" s="13"/>
      <c r="I5" s="4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2:27" ht="18.75">
      <c r="B6" s="144" t="s">
        <v>5</v>
      </c>
      <c r="C6" s="145"/>
      <c r="D6" s="145"/>
      <c r="E6" s="145"/>
      <c r="F6" s="145"/>
      <c r="G6" s="145"/>
      <c r="H6" s="132"/>
      <c r="I6" s="4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2:27" ht="15" customHeight="1">
      <c r="B7" s="146" t="s">
        <v>6</v>
      </c>
      <c r="C7" s="136"/>
      <c r="D7" s="136"/>
      <c r="E7" s="136"/>
      <c r="F7" s="136"/>
      <c r="G7" s="136"/>
      <c r="H7" s="137"/>
      <c r="I7" s="4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2:27" ht="15" customHeight="1">
      <c r="B8" s="147"/>
      <c r="C8" s="148"/>
      <c r="D8" s="148"/>
      <c r="E8" s="148"/>
      <c r="F8" s="148"/>
      <c r="G8" s="148"/>
      <c r="H8" s="149"/>
      <c r="I8" s="4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2:27" ht="15" customHeight="1">
      <c r="B9" s="147"/>
      <c r="C9" s="148"/>
      <c r="D9" s="148"/>
      <c r="E9" s="148"/>
      <c r="F9" s="148"/>
      <c r="G9" s="148"/>
      <c r="H9" s="149"/>
      <c r="I9" s="4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2:27" ht="12.75" customHeight="1">
      <c r="B10" s="147"/>
      <c r="C10" s="148"/>
      <c r="D10" s="148"/>
      <c r="E10" s="148"/>
      <c r="F10" s="148"/>
      <c r="G10" s="148"/>
      <c r="H10" s="149"/>
      <c r="I10" s="4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2:27" ht="15" hidden="1" customHeight="1">
      <c r="B11" s="147"/>
      <c r="C11" s="148"/>
      <c r="D11" s="148"/>
      <c r="E11" s="148"/>
      <c r="F11" s="148"/>
      <c r="G11" s="148"/>
      <c r="H11" s="149"/>
      <c r="I11" s="4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2:27" ht="15" hidden="1" customHeight="1">
      <c r="B12" s="138"/>
      <c r="C12" s="139"/>
      <c r="D12" s="139"/>
      <c r="E12" s="139"/>
      <c r="F12" s="139"/>
      <c r="G12" s="139"/>
      <c r="H12" s="140"/>
      <c r="I12" s="4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2:27" ht="15" customHeight="1">
      <c r="B13" s="14"/>
      <c r="C13" s="14"/>
      <c r="D13" s="14"/>
      <c r="E13" s="14"/>
      <c r="F13" s="14"/>
      <c r="G13" s="14"/>
      <c r="H13" s="14"/>
      <c r="I13" s="4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2:27" ht="18.75">
      <c r="B14" s="150" t="s">
        <v>7</v>
      </c>
      <c r="C14" s="145"/>
      <c r="D14" s="145"/>
      <c r="E14" s="145"/>
      <c r="F14" s="145"/>
      <c r="G14" s="145"/>
      <c r="H14" s="132"/>
      <c r="I14" s="15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</row>
    <row r="15" spans="2:27" ht="36" customHeight="1">
      <c r="B15" s="151" t="s">
        <v>8</v>
      </c>
      <c r="C15" s="145"/>
      <c r="D15" s="145"/>
      <c r="E15" s="145"/>
      <c r="F15" s="145"/>
      <c r="G15" s="145"/>
      <c r="H15" s="132"/>
      <c r="I15" s="15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</row>
    <row r="16" spans="2:27" ht="15.75">
      <c r="B16" s="17" t="s">
        <v>9</v>
      </c>
      <c r="C16" s="152" t="s">
        <v>10</v>
      </c>
      <c r="D16" s="143"/>
      <c r="E16" s="134" t="s">
        <v>11</v>
      </c>
      <c r="F16" s="132"/>
      <c r="G16" s="134" t="s">
        <v>12</v>
      </c>
      <c r="H16" s="132"/>
      <c r="I16" s="4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2:27" ht="15.75">
      <c r="B17" s="18">
        <v>1</v>
      </c>
      <c r="C17" s="133" t="s">
        <v>13</v>
      </c>
      <c r="D17" s="132"/>
      <c r="E17" s="131" t="s">
        <v>14</v>
      </c>
      <c r="F17" s="132"/>
      <c r="G17" s="131" t="s">
        <v>15</v>
      </c>
      <c r="H17" s="132"/>
      <c r="I17" s="4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2:27" ht="15.75">
      <c r="B18" s="18">
        <v>2</v>
      </c>
      <c r="C18" s="133" t="s">
        <v>16</v>
      </c>
      <c r="D18" s="132"/>
      <c r="E18" s="131" t="s">
        <v>17</v>
      </c>
      <c r="F18" s="132"/>
      <c r="G18" s="131" t="s">
        <v>18</v>
      </c>
      <c r="H18" s="132"/>
      <c r="I18" s="4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2:27" ht="15.75">
      <c r="B19" s="18">
        <v>3</v>
      </c>
      <c r="C19" s="133" t="s">
        <v>19</v>
      </c>
      <c r="D19" s="132"/>
      <c r="E19" s="131" t="s">
        <v>20</v>
      </c>
      <c r="F19" s="132"/>
      <c r="G19" s="131" t="s">
        <v>18</v>
      </c>
      <c r="H19" s="132"/>
      <c r="I19" s="4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2:27" ht="15.75">
      <c r="B20" s="18">
        <v>4</v>
      </c>
      <c r="C20" s="133" t="s">
        <v>21</v>
      </c>
      <c r="D20" s="132"/>
      <c r="E20" s="131" t="s">
        <v>22</v>
      </c>
      <c r="F20" s="132"/>
      <c r="G20" s="131" t="s">
        <v>18</v>
      </c>
      <c r="H20" s="132"/>
      <c r="I20" s="4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2:27" ht="15.75" customHeight="1">
      <c r="B21" s="18">
        <v>5</v>
      </c>
      <c r="C21" s="133" t="s">
        <v>23</v>
      </c>
      <c r="D21" s="132"/>
      <c r="E21" s="131" t="s">
        <v>24</v>
      </c>
      <c r="F21" s="132"/>
      <c r="G21" s="131" t="s">
        <v>25</v>
      </c>
      <c r="H21" s="132"/>
      <c r="I21" s="4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2:27" ht="15.75" customHeight="1">
      <c r="B22" s="18">
        <v>6</v>
      </c>
      <c r="C22" s="133" t="s">
        <v>26</v>
      </c>
      <c r="D22" s="132"/>
      <c r="E22" s="131" t="s">
        <v>27</v>
      </c>
      <c r="F22" s="132"/>
      <c r="G22" s="131" t="s">
        <v>18</v>
      </c>
      <c r="H22" s="132"/>
      <c r="I22" s="4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2:27" ht="15.75" customHeight="1">
      <c r="B23" s="18">
        <v>7</v>
      </c>
      <c r="C23" s="133" t="s">
        <v>28</v>
      </c>
      <c r="D23" s="132"/>
      <c r="E23" s="131" t="s">
        <v>29</v>
      </c>
      <c r="F23" s="132"/>
      <c r="G23" s="131" t="s">
        <v>30</v>
      </c>
      <c r="H23" s="132"/>
      <c r="I23" s="4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2:27" ht="15.75" customHeight="1">
      <c r="B24" s="18">
        <v>8</v>
      </c>
      <c r="C24" s="133" t="s">
        <v>31</v>
      </c>
      <c r="D24" s="132"/>
      <c r="E24" s="131" t="s">
        <v>32</v>
      </c>
      <c r="F24" s="132"/>
      <c r="G24" s="131" t="s">
        <v>33</v>
      </c>
      <c r="H24" s="132"/>
      <c r="I24" s="4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2:27" ht="15.75" customHeight="1">
      <c r="B25" s="18">
        <v>9</v>
      </c>
      <c r="C25" s="133" t="s">
        <v>34</v>
      </c>
      <c r="D25" s="132"/>
      <c r="E25" s="131" t="s">
        <v>35</v>
      </c>
      <c r="F25" s="132"/>
      <c r="G25" s="131" t="s">
        <v>33</v>
      </c>
      <c r="H25" s="132"/>
      <c r="I25" s="4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2:27" ht="15.75" customHeight="1">
      <c r="B26" s="18">
        <v>10</v>
      </c>
      <c r="C26" s="133" t="s">
        <v>36</v>
      </c>
      <c r="D26" s="132"/>
      <c r="E26" s="131" t="s">
        <v>37</v>
      </c>
      <c r="F26" s="132"/>
      <c r="G26" s="131" t="s">
        <v>18</v>
      </c>
      <c r="H26" s="132"/>
      <c r="I26" s="4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2:27" ht="15.75" customHeight="1">
      <c r="B27" s="153" t="s">
        <v>38</v>
      </c>
      <c r="C27" s="145"/>
      <c r="D27" s="145"/>
      <c r="E27" s="132"/>
      <c r="F27" s="154">
        <v>10</v>
      </c>
      <c r="G27" s="145"/>
      <c r="H27" s="132"/>
      <c r="I27" s="4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2:27" ht="15.75" customHeight="1">
      <c r="B28" s="155" t="s">
        <v>39</v>
      </c>
      <c r="C28" s="145"/>
      <c r="D28" s="145"/>
      <c r="E28" s="132"/>
      <c r="F28" s="154">
        <v>4</v>
      </c>
      <c r="G28" s="145"/>
      <c r="H28" s="132"/>
      <c r="I28" s="4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2:27" ht="15.75" customHeight="1">
      <c r="B29" s="155" t="s">
        <v>40</v>
      </c>
      <c r="C29" s="145"/>
      <c r="D29" s="145"/>
      <c r="E29" s="132"/>
      <c r="F29" s="154">
        <v>6</v>
      </c>
      <c r="G29" s="145"/>
      <c r="H29" s="132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2:27" ht="38.25" customHeight="1">
      <c r="B30" s="155" t="s">
        <v>41</v>
      </c>
      <c r="C30" s="145"/>
      <c r="D30" s="145"/>
      <c r="E30" s="132"/>
      <c r="F30" s="156">
        <v>1</v>
      </c>
      <c r="G30" s="145"/>
      <c r="H30" s="132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2:27" ht="15.75" customHeight="1">
      <c r="B31" s="19"/>
      <c r="C31" s="19"/>
      <c r="D31" s="19"/>
      <c r="E31" s="19"/>
      <c r="F31" s="19"/>
      <c r="G31" s="19"/>
      <c r="H31" s="19"/>
      <c r="I31" s="19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</row>
    <row r="32" spans="2:27" ht="15.75" customHeight="1">
      <c r="B32" s="150" t="s">
        <v>42</v>
      </c>
      <c r="C32" s="145"/>
      <c r="D32" s="145"/>
      <c r="E32" s="145"/>
      <c r="F32" s="145"/>
      <c r="G32" s="145"/>
      <c r="H32" s="132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2:27" ht="15.75" customHeight="1">
      <c r="B33" s="157" t="s">
        <v>43</v>
      </c>
      <c r="C33" s="145"/>
      <c r="D33" s="145"/>
      <c r="E33" s="145"/>
      <c r="F33" s="145"/>
      <c r="G33" s="145"/>
      <c r="H33" s="132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2:27" ht="47.25" customHeight="1">
      <c r="B34" s="158" t="s">
        <v>44</v>
      </c>
      <c r="C34" s="145"/>
      <c r="D34" s="145"/>
      <c r="E34" s="145"/>
      <c r="F34" s="145"/>
      <c r="G34" s="145"/>
      <c r="H34" s="132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2:27" ht="15.75" customHeight="1">
      <c r="B35" s="160" t="s">
        <v>45</v>
      </c>
      <c r="C35" s="145"/>
      <c r="D35" s="145"/>
      <c r="E35" s="145"/>
      <c r="F35" s="145"/>
      <c r="G35" s="145"/>
      <c r="H35" s="132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2:27" ht="26.25" customHeight="1">
      <c r="B36" s="158" t="s">
        <v>44</v>
      </c>
      <c r="C36" s="145"/>
      <c r="D36" s="145"/>
      <c r="E36" s="145"/>
      <c r="F36" s="145"/>
      <c r="G36" s="145"/>
      <c r="H36" s="132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2:27" ht="15.75" customHeight="1">
      <c r="B37" s="21" t="s">
        <v>46</v>
      </c>
      <c r="C37" s="161" t="s">
        <v>47</v>
      </c>
      <c r="D37" s="132"/>
      <c r="E37" s="21" t="s">
        <v>48</v>
      </c>
      <c r="F37" s="161" t="s">
        <v>49</v>
      </c>
      <c r="G37" s="132"/>
      <c r="H37" s="22" t="s">
        <v>50</v>
      </c>
      <c r="I37" s="4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2:27" ht="111" customHeight="1">
      <c r="B38" s="23" t="s">
        <v>51</v>
      </c>
      <c r="C38" s="159" t="s">
        <v>52</v>
      </c>
      <c r="D38" s="132"/>
      <c r="E38" s="24" t="s">
        <v>53</v>
      </c>
      <c r="F38" s="162" t="s">
        <v>54</v>
      </c>
      <c r="G38" s="145"/>
      <c r="H38" s="25" t="s">
        <v>55</v>
      </c>
      <c r="I38" s="4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2:27" ht="87" customHeight="1">
      <c r="B39" s="23" t="s">
        <v>56</v>
      </c>
      <c r="C39" s="159" t="s">
        <v>57</v>
      </c>
      <c r="D39" s="132"/>
      <c r="E39" s="26" t="s">
        <v>58</v>
      </c>
      <c r="F39" s="163" t="s">
        <v>59</v>
      </c>
      <c r="G39" s="137"/>
      <c r="H39" s="164" t="s">
        <v>60</v>
      </c>
      <c r="I39" s="4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2:27" ht="58.5" customHeight="1">
      <c r="B40" s="23" t="s">
        <v>61</v>
      </c>
      <c r="C40" s="159" t="s">
        <v>62</v>
      </c>
      <c r="D40" s="132"/>
      <c r="E40" s="26" t="s">
        <v>63</v>
      </c>
      <c r="F40" s="138"/>
      <c r="G40" s="140"/>
      <c r="H40" s="165"/>
      <c r="I40" s="4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2:27" ht="78.75" customHeight="1">
      <c r="B41" s="162" t="s">
        <v>64</v>
      </c>
      <c r="C41" s="145"/>
      <c r="D41" s="145"/>
      <c r="E41" s="145"/>
      <c r="F41" s="145"/>
      <c r="G41" s="145"/>
      <c r="H41" s="132"/>
      <c r="I41" s="4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2:27" ht="42" customHeight="1">
      <c r="B42" s="19"/>
      <c r="C42" s="19"/>
      <c r="D42" s="19"/>
      <c r="E42" s="19"/>
      <c r="F42" s="19"/>
      <c r="G42" s="19"/>
      <c r="H42" s="19"/>
      <c r="I42" s="19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</row>
    <row r="43" spans="2:27" ht="15.75" customHeight="1">
      <c r="B43" s="150" t="s">
        <v>65</v>
      </c>
      <c r="C43" s="145"/>
      <c r="D43" s="145"/>
      <c r="E43" s="145"/>
      <c r="F43" s="145"/>
      <c r="G43" s="145"/>
      <c r="H43" s="132"/>
      <c r="I43" s="4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2:27" ht="15.75" customHeight="1">
      <c r="B44" s="157" t="s">
        <v>66</v>
      </c>
      <c r="C44" s="145"/>
      <c r="D44" s="145"/>
      <c r="E44" s="145"/>
      <c r="F44" s="145"/>
      <c r="G44" s="145"/>
      <c r="H44" s="132"/>
      <c r="I44" s="4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2:27" ht="15.75" customHeight="1">
      <c r="B45" s="27" t="s">
        <v>67</v>
      </c>
      <c r="C45" s="166" t="s">
        <v>68</v>
      </c>
      <c r="D45" s="145"/>
      <c r="E45" s="132"/>
      <c r="F45" s="166" t="s">
        <v>69</v>
      </c>
      <c r="G45" s="145"/>
      <c r="H45" s="132"/>
      <c r="I45" s="4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2:27" ht="15.75" customHeight="1">
      <c r="B46" s="23" t="s">
        <v>70</v>
      </c>
      <c r="C46" s="162" t="s">
        <v>71</v>
      </c>
      <c r="D46" s="145"/>
      <c r="E46" s="132"/>
      <c r="F46" s="167" t="s">
        <v>72</v>
      </c>
      <c r="G46" s="145"/>
      <c r="H46" s="132"/>
      <c r="I46" s="4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2:27" ht="15.75" customHeight="1">
      <c r="B47" s="23" t="s">
        <v>73</v>
      </c>
      <c r="C47" s="162" t="s">
        <v>71</v>
      </c>
      <c r="D47" s="145"/>
      <c r="E47" s="132"/>
      <c r="F47" s="167" t="s">
        <v>72</v>
      </c>
      <c r="G47" s="145"/>
      <c r="H47" s="132"/>
      <c r="I47" s="4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2:27" ht="15.75" customHeight="1">
      <c r="B48" s="23" t="s">
        <v>74</v>
      </c>
      <c r="C48" s="162" t="s">
        <v>71</v>
      </c>
      <c r="D48" s="145"/>
      <c r="E48" s="132"/>
      <c r="F48" s="167" t="s">
        <v>72</v>
      </c>
      <c r="G48" s="145"/>
      <c r="H48" s="132"/>
      <c r="I48" s="4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2:27" ht="43.5" customHeight="1">
      <c r="B49" s="28"/>
      <c r="C49" s="29"/>
      <c r="D49" s="29"/>
      <c r="E49" s="29"/>
      <c r="F49" s="29"/>
      <c r="G49" s="29"/>
      <c r="H49" s="29"/>
      <c r="I49" s="19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</row>
    <row r="50" spans="2:27" ht="15.75" customHeight="1">
      <c r="B50" s="157" t="s">
        <v>75</v>
      </c>
      <c r="C50" s="145"/>
      <c r="D50" s="145"/>
      <c r="E50" s="145"/>
      <c r="F50" s="145"/>
      <c r="G50" s="145"/>
      <c r="H50" s="132"/>
      <c r="I50" s="4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 ht="15.75" customHeight="1">
      <c r="B51" s="27" t="s">
        <v>67</v>
      </c>
      <c r="C51" s="166" t="s">
        <v>76</v>
      </c>
      <c r="D51" s="145"/>
      <c r="E51" s="132"/>
      <c r="F51" s="168" t="s">
        <v>77</v>
      </c>
      <c r="G51" s="145"/>
      <c r="H51" s="132"/>
      <c r="I51" s="4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2:27" ht="15.75" customHeight="1">
      <c r="B52" s="23" t="s">
        <v>70</v>
      </c>
      <c r="C52" s="169">
        <v>1</v>
      </c>
      <c r="D52" s="145"/>
      <c r="E52" s="132"/>
      <c r="F52" s="167" t="s">
        <v>78</v>
      </c>
      <c r="G52" s="145"/>
      <c r="H52" s="132"/>
      <c r="I52" s="4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2:27" ht="15.75" customHeight="1">
      <c r="B53" s="23" t="s">
        <v>73</v>
      </c>
      <c r="C53" s="169">
        <v>1</v>
      </c>
      <c r="D53" s="145"/>
      <c r="E53" s="132"/>
      <c r="F53" s="167" t="s">
        <v>78</v>
      </c>
      <c r="G53" s="145"/>
      <c r="H53" s="132"/>
      <c r="I53" s="4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2:27" ht="15.75" customHeight="1">
      <c r="B54" s="23" t="s">
        <v>74</v>
      </c>
      <c r="C54" s="169">
        <v>1</v>
      </c>
      <c r="D54" s="145"/>
      <c r="E54" s="132"/>
      <c r="F54" s="167" t="s">
        <v>78</v>
      </c>
      <c r="G54" s="145"/>
      <c r="H54" s="132"/>
      <c r="I54" s="4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2:27" ht="39.75" customHeight="1">
      <c r="B55" s="4"/>
      <c r="C55" s="4"/>
      <c r="D55" s="4"/>
      <c r="E55" s="4"/>
      <c r="F55" s="4"/>
      <c r="G55" s="4"/>
      <c r="H55" s="4"/>
      <c r="I55" s="4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2:27" ht="15.75" customHeight="1">
      <c r="B56" s="157" t="s">
        <v>79</v>
      </c>
      <c r="C56" s="145"/>
      <c r="D56" s="145"/>
      <c r="E56" s="145"/>
      <c r="F56" s="145"/>
      <c r="G56" s="145"/>
      <c r="H56" s="132"/>
      <c r="I56" s="4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2:27" ht="15.75" customHeight="1">
      <c r="B57" s="30" t="s">
        <v>67</v>
      </c>
      <c r="C57" s="30" t="s">
        <v>80</v>
      </c>
      <c r="D57" s="168" t="s">
        <v>81</v>
      </c>
      <c r="E57" s="132"/>
      <c r="F57" s="168" t="s">
        <v>82</v>
      </c>
      <c r="G57" s="132"/>
      <c r="H57" s="30" t="s">
        <v>83</v>
      </c>
      <c r="I57" s="4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2:27" ht="15.75" customHeight="1">
      <c r="B58" s="31" t="s">
        <v>70</v>
      </c>
      <c r="C58" s="32">
        <v>3</v>
      </c>
      <c r="D58" s="170">
        <v>3</v>
      </c>
      <c r="E58" s="132"/>
      <c r="F58" s="170">
        <v>0</v>
      </c>
      <c r="G58" s="132"/>
      <c r="H58" s="33" t="s">
        <v>84</v>
      </c>
      <c r="I58" s="4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2:27" ht="15.75" customHeight="1">
      <c r="B59" s="31" t="s">
        <v>73</v>
      </c>
      <c r="C59" s="32">
        <v>1</v>
      </c>
      <c r="D59" s="170">
        <v>1</v>
      </c>
      <c r="E59" s="132"/>
      <c r="F59" s="170">
        <v>0</v>
      </c>
      <c r="G59" s="132"/>
      <c r="H59" s="33" t="s">
        <v>84</v>
      </c>
      <c r="I59" s="4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2:27" ht="15.75" customHeight="1">
      <c r="B60" s="31" t="s">
        <v>74</v>
      </c>
      <c r="C60" s="32">
        <v>1</v>
      </c>
      <c r="D60" s="170">
        <v>1</v>
      </c>
      <c r="E60" s="132"/>
      <c r="F60" s="170">
        <v>0</v>
      </c>
      <c r="G60" s="132"/>
      <c r="H60" s="33" t="s">
        <v>84</v>
      </c>
      <c r="I60" s="4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2:27" ht="45" customHeight="1">
      <c r="B61" s="28"/>
      <c r="C61" s="29"/>
      <c r="D61" s="29"/>
      <c r="E61" s="29"/>
      <c r="F61" s="29"/>
      <c r="G61" s="29"/>
      <c r="H61" s="29"/>
      <c r="I61" s="19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</row>
    <row r="62" spans="2:27" ht="32.25" customHeight="1">
      <c r="B62" s="157" t="s">
        <v>85</v>
      </c>
      <c r="C62" s="145"/>
      <c r="D62" s="145"/>
      <c r="E62" s="145"/>
      <c r="F62" s="145"/>
      <c r="G62" s="145"/>
      <c r="H62" s="132"/>
      <c r="I62" s="4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2:27" ht="43.5" customHeight="1">
      <c r="B63" s="168" t="s">
        <v>86</v>
      </c>
      <c r="C63" s="145"/>
      <c r="D63" s="145"/>
      <c r="E63" s="145"/>
      <c r="F63" s="145"/>
      <c r="G63" s="145"/>
      <c r="H63" s="13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2:27" ht="15.75" customHeight="1">
      <c r="B64" s="30" t="s">
        <v>87</v>
      </c>
      <c r="C64" s="30" t="s">
        <v>88</v>
      </c>
      <c r="D64" s="30" t="s">
        <v>89</v>
      </c>
      <c r="E64" s="30" t="s">
        <v>90</v>
      </c>
      <c r="F64" s="30" t="s">
        <v>91</v>
      </c>
      <c r="G64" s="30" t="s">
        <v>92</v>
      </c>
      <c r="H64" s="27" t="s">
        <v>93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2:27" ht="69.75" customHeight="1">
      <c r="B65" s="34" t="s">
        <v>94</v>
      </c>
      <c r="C65" s="179" t="s">
        <v>95</v>
      </c>
      <c r="D65" s="34" t="s">
        <v>96</v>
      </c>
      <c r="E65" s="35" t="s">
        <v>97</v>
      </c>
      <c r="F65" s="35" t="s">
        <v>98</v>
      </c>
      <c r="G65" s="35" t="s">
        <v>99</v>
      </c>
      <c r="H65" s="34" t="s">
        <v>100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2:27" ht="69.75" customHeight="1">
      <c r="B66" s="34" t="s">
        <v>101</v>
      </c>
      <c r="C66" s="180"/>
      <c r="D66" s="34" t="s">
        <v>102</v>
      </c>
      <c r="E66" s="35" t="s">
        <v>97</v>
      </c>
      <c r="F66" s="34" t="s">
        <v>103</v>
      </c>
      <c r="G66" s="34" t="s">
        <v>104</v>
      </c>
      <c r="H66" s="34" t="s">
        <v>105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2:27" ht="69.75" customHeight="1">
      <c r="B67" s="34" t="s">
        <v>106</v>
      </c>
      <c r="C67" s="180"/>
      <c r="D67" s="34" t="s">
        <v>107</v>
      </c>
      <c r="E67" s="35" t="s">
        <v>97</v>
      </c>
      <c r="F67" s="34" t="s">
        <v>108</v>
      </c>
      <c r="G67" s="34" t="s">
        <v>109</v>
      </c>
      <c r="H67" s="34" t="s">
        <v>110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2:27" ht="69.75" customHeight="1">
      <c r="B68" s="34" t="s">
        <v>111</v>
      </c>
      <c r="C68" s="180"/>
      <c r="D68" s="34" t="s">
        <v>112</v>
      </c>
      <c r="E68" s="35" t="s">
        <v>97</v>
      </c>
      <c r="F68" s="34" t="s">
        <v>113</v>
      </c>
      <c r="G68" s="34" t="s">
        <v>114</v>
      </c>
      <c r="H68" s="34" t="s">
        <v>115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2:27" ht="143.25" customHeight="1">
      <c r="B69" s="208" t="s">
        <v>116</v>
      </c>
      <c r="C69" s="165"/>
      <c r="D69" s="34" t="s">
        <v>117</v>
      </c>
      <c r="E69" s="35" t="s">
        <v>97</v>
      </c>
      <c r="F69" s="35" t="s">
        <v>113</v>
      </c>
      <c r="G69" s="34" t="s">
        <v>114</v>
      </c>
      <c r="H69" s="34" t="s">
        <v>118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2:27" ht="48" customHeight="1">
      <c r="B70" s="181" t="s">
        <v>119</v>
      </c>
      <c r="C70" s="145"/>
      <c r="D70" s="145"/>
      <c r="E70" s="145"/>
      <c r="F70" s="145"/>
      <c r="G70" s="145"/>
      <c r="H70" s="132"/>
      <c r="I70" s="4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2:27" ht="43.5" customHeight="1">
      <c r="B71" s="168" t="s">
        <v>120</v>
      </c>
      <c r="C71" s="145"/>
      <c r="D71" s="145"/>
      <c r="E71" s="145"/>
      <c r="F71" s="145"/>
      <c r="G71" s="145"/>
      <c r="H71" s="13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2:27" ht="18.75" customHeight="1">
      <c r="B72" s="36" t="s">
        <v>87</v>
      </c>
      <c r="C72" s="37" t="s">
        <v>88</v>
      </c>
      <c r="D72" s="37" t="s">
        <v>89</v>
      </c>
      <c r="E72" s="37" t="s">
        <v>90</v>
      </c>
      <c r="F72" s="37" t="s">
        <v>91</v>
      </c>
      <c r="G72" s="37" t="s">
        <v>92</v>
      </c>
      <c r="H72" s="38" t="s">
        <v>93</v>
      </c>
      <c r="I72" s="39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</row>
    <row r="73" spans="2:27" ht="92.25" customHeight="1">
      <c r="B73" s="41" t="s">
        <v>121</v>
      </c>
      <c r="C73" s="42" t="s">
        <v>122</v>
      </c>
      <c r="D73" s="43" t="s">
        <v>123</v>
      </c>
      <c r="E73" s="44" t="s">
        <v>124</v>
      </c>
      <c r="F73" s="45">
        <v>1</v>
      </c>
      <c r="G73" s="42" t="s">
        <v>125</v>
      </c>
      <c r="H73" s="46" t="s">
        <v>126</v>
      </c>
      <c r="I73" s="39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</row>
    <row r="74" spans="2:27" ht="123" customHeight="1">
      <c r="B74" s="47" t="s">
        <v>127</v>
      </c>
      <c r="C74" s="48" t="s">
        <v>128</v>
      </c>
      <c r="D74" s="42" t="s">
        <v>129</v>
      </c>
      <c r="E74" s="42" t="s">
        <v>130</v>
      </c>
      <c r="F74" s="49">
        <v>1</v>
      </c>
      <c r="G74" s="43" t="s">
        <v>131</v>
      </c>
      <c r="H74" s="50" t="s">
        <v>132</v>
      </c>
      <c r="I74" s="39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</row>
    <row r="75" spans="2:27" ht="99.75" customHeight="1">
      <c r="B75" s="51" t="s">
        <v>133</v>
      </c>
      <c r="C75" s="52" t="s">
        <v>134</v>
      </c>
      <c r="D75" s="53" t="s">
        <v>135</v>
      </c>
      <c r="E75" s="53" t="s">
        <v>136</v>
      </c>
      <c r="F75" s="49">
        <v>1</v>
      </c>
      <c r="G75" s="43" t="s">
        <v>137</v>
      </c>
      <c r="H75" s="54" t="s">
        <v>138</v>
      </c>
      <c r="I75" s="39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</row>
    <row r="76" spans="2:27" ht="99.75" customHeight="1">
      <c r="B76" s="51" t="s">
        <v>139</v>
      </c>
      <c r="C76" s="55" t="s">
        <v>140</v>
      </c>
      <c r="D76" s="53" t="s">
        <v>141</v>
      </c>
      <c r="E76" s="53" t="s">
        <v>142</v>
      </c>
      <c r="F76" s="56">
        <v>0.5</v>
      </c>
      <c r="G76" s="43" t="s">
        <v>143</v>
      </c>
      <c r="H76" s="54" t="s">
        <v>144</v>
      </c>
      <c r="I76" s="39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</row>
    <row r="77" spans="2:27" ht="36.75" customHeight="1">
      <c r="B77" s="182" t="s">
        <v>145</v>
      </c>
      <c r="C77" s="145"/>
      <c r="D77" s="145"/>
      <c r="E77" s="145"/>
      <c r="F77" s="145"/>
      <c r="G77" s="145"/>
      <c r="H77" s="132"/>
      <c r="I77" s="39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</row>
    <row r="78" spans="2:27" ht="306" customHeight="1">
      <c r="B78" s="131"/>
      <c r="C78" s="145"/>
      <c r="D78" s="176"/>
      <c r="E78" s="145"/>
      <c r="F78" s="176"/>
      <c r="G78" s="145"/>
      <c r="H78" s="57"/>
      <c r="I78" s="58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</row>
    <row r="79" spans="2:27" ht="75" customHeight="1">
      <c r="B79" s="177" t="s">
        <v>146</v>
      </c>
      <c r="C79" s="145"/>
      <c r="D79" s="145"/>
      <c r="E79" s="145"/>
      <c r="F79" s="145"/>
      <c r="G79" s="145"/>
      <c r="H79" s="132"/>
      <c r="I79" s="39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</row>
    <row r="80" spans="2:27" ht="43.5" customHeight="1">
      <c r="B80" s="178" t="s">
        <v>147</v>
      </c>
      <c r="C80" s="145"/>
      <c r="D80" s="145"/>
      <c r="E80" s="145"/>
      <c r="F80" s="145"/>
      <c r="G80" s="145"/>
      <c r="H80" s="132"/>
      <c r="I80" s="4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2:27" ht="32.25" customHeight="1">
      <c r="B81" s="59" t="s">
        <v>87</v>
      </c>
      <c r="C81" s="60" t="s">
        <v>88</v>
      </c>
      <c r="D81" s="60" t="s">
        <v>89</v>
      </c>
      <c r="E81" s="60" t="s">
        <v>90</v>
      </c>
      <c r="F81" s="60" t="s">
        <v>91</v>
      </c>
      <c r="G81" s="60" t="s">
        <v>92</v>
      </c>
      <c r="H81" s="61" t="s">
        <v>93</v>
      </c>
      <c r="I81" s="4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2:27" ht="106.5" customHeight="1">
      <c r="B82" s="62" t="s">
        <v>148</v>
      </c>
      <c r="C82" s="63" t="s">
        <v>149</v>
      </c>
      <c r="D82" s="63" t="s">
        <v>150</v>
      </c>
      <c r="E82" s="63" t="s">
        <v>151</v>
      </c>
      <c r="F82" s="64">
        <v>1</v>
      </c>
      <c r="G82" s="63" t="s">
        <v>152</v>
      </c>
      <c r="H82" s="65" t="s">
        <v>153</v>
      </c>
      <c r="I82" s="4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2:27" ht="87.75" customHeight="1">
      <c r="B83" s="62" t="s">
        <v>154</v>
      </c>
      <c r="C83" s="63" t="s">
        <v>155</v>
      </c>
      <c r="D83" s="63" t="s">
        <v>156</v>
      </c>
      <c r="E83" s="66" t="s">
        <v>157</v>
      </c>
      <c r="F83" s="64">
        <v>1</v>
      </c>
      <c r="G83" s="63" t="s">
        <v>158</v>
      </c>
      <c r="H83" s="63" t="s">
        <v>159</v>
      </c>
      <c r="I83" s="4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2:27" ht="99" customHeight="1">
      <c r="B84" s="62" t="s">
        <v>160</v>
      </c>
      <c r="C84" s="63" t="s">
        <v>161</v>
      </c>
      <c r="D84" s="63" t="s">
        <v>162</v>
      </c>
      <c r="E84" s="66" t="s">
        <v>157</v>
      </c>
      <c r="F84" s="64">
        <v>1</v>
      </c>
      <c r="G84" s="63" t="s">
        <v>163</v>
      </c>
      <c r="H84" s="63" t="s">
        <v>159</v>
      </c>
      <c r="I84" s="4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2:27" ht="143.25" customHeight="1">
      <c r="B85" s="62" t="s">
        <v>164</v>
      </c>
      <c r="C85" s="63" t="s">
        <v>165</v>
      </c>
      <c r="D85" s="63" t="s">
        <v>166</v>
      </c>
      <c r="E85" s="63" t="s">
        <v>167</v>
      </c>
      <c r="F85" s="64">
        <v>1</v>
      </c>
      <c r="G85" s="63" t="s">
        <v>168</v>
      </c>
      <c r="H85" s="65" t="s">
        <v>169</v>
      </c>
      <c r="I85" s="4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2:27" ht="97.5" customHeight="1">
      <c r="B86" s="62" t="s">
        <v>170</v>
      </c>
      <c r="C86" s="63" t="s">
        <v>171</v>
      </c>
      <c r="D86" s="63" t="s">
        <v>172</v>
      </c>
      <c r="E86" s="63" t="s">
        <v>167</v>
      </c>
      <c r="F86" s="64">
        <v>1</v>
      </c>
      <c r="G86" s="63" t="s">
        <v>173</v>
      </c>
      <c r="H86" s="63" t="s">
        <v>174</v>
      </c>
      <c r="I86" s="4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2:27" ht="121.5" customHeight="1">
      <c r="B87" s="62" t="s">
        <v>175</v>
      </c>
      <c r="C87" s="63" t="s">
        <v>176</v>
      </c>
      <c r="D87" s="63" t="s">
        <v>177</v>
      </c>
      <c r="E87" s="63" t="s">
        <v>178</v>
      </c>
      <c r="F87" s="64">
        <v>1</v>
      </c>
      <c r="G87" s="63" t="s">
        <v>179</v>
      </c>
      <c r="H87" s="65" t="s">
        <v>180</v>
      </c>
      <c r="I87" s="4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2:27" ht="142.5" customHeight="1">
      <c r="B88" s="62" t="s">
        <v>181</v>
      </c>
      <c r="C88" s="63" t="s">
        <v>182</v>
      </c>
      <c r="D88" s="63" t="s">
        <v>183</v>
      </c>
      <c r="E88" s="63" t="s">
        <v>184</v>
      </c>
      <c r="F88" s="64">
        <v>1</v>
      </c>
      <c r="G88" s="63" t="s">
        <v>185</v>
      </c>
      <c r="H88" s="63" t="s">
        <v>174</v>
      </c>
      <c r="I88" s="4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2:27" ht="55.5" customHeight="1">
      <c r="B89" s="174" t="s">
        <v>186</v>
      </c>
      <c r="C89" s="139"/>
      <c r="D89" s="139"/>
      <c r="E89" s="139"/>
      <c r="F89" s="139"/>
      <c r="G89" s="139"/>
      <c r="H89" s="140"/>
      <c r="I89" s="39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</row>
    <row r="90" spans="2:27" ht="27" customHeight="1">
      <c r="B90" s="59" t="s">
        <v>87</v>
      </c>
      <c r="C90" s="60" t="s">
        <v>88</v>
      </c>
      <c r="D90" s="60" t="s">
        <v>89</v>
      </c>
      <c r="E90" s="60" t="s">
        <v>90</v>
      </c>
      <c r="F90" s="60" t="s">
        <v>91</v>
      </c>
      <c r="G90" s="60" t="s">
        <v>92</v>
      </c>
      <c r="H90" s="61" t="s">
        <v>93</v>
      </c>
      <c r="I90" s="39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</row>
    <row r="91" spans="2:27" ht="219.75" customHeight="1">
      <c r="B91" s="67" t="s">
        <v>187</v>
      </c>
      <c r="C91" s="63" t="s">
        <v>188</v>
      </c>
      <c r="D91" s="63" t="s">
        <v>189</v>
      </c>
      <c r="E91" s="63" t="s">
        <v>190</v>
      </c>
      <c r="F91" s="64">
        <v>1</v>
      </c>
      <c r="G91" s="63" t="s">
        <v>191</v>
      </c>
      <c r="H91" s="175" t="s">
        <v>192</v>
      </c>
      <c r="I91" s="19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</row>
    <row r="92" spans="2:27" ht="190.5" customHeight="1">
      <c r="B92" s="67" t="s">
        <v>193</v>
      </c>
      <c r="C92" s="63" t="s">
        <v>194</v>
      </c>
      <c r="D92" s="63" t="s">
        <v>195</v>
      </c>
      <c r="E92" s="63" t="s">
        <v>196</v>
      </c>
      <c r="F92" s="64">
        <v>1</v>
      </c>
      <c r="G92" s="63" t="s">
        <v>197</v>
      </c>
      <c r="H92" s="140"/>
      <c r="I92" s="4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2:27" ht="51" customHeight="1">
      <c r="B93" s="198" t="s">
        <v>198</v>
      </c>
      <c r="C93" s="136"/>
      <c r="D93" s="136"/>
      <c r="E93" s="136"/>
      <c r="F93" s="136"/>
      <c r="G93" s="136"/>
      <c r="H93" s="137"/>
      <c r="I93" s="58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</row>
    <row r="94" spans="2:27" ht="33.75" customHeight="1">
      <c r="B94" s="199" t="s">
        <v>199</v>
      </c>
      <c r="C94" s="148"/>
      <c r="D94" s="148"/>
      <c r="E94" s="148"/>
      <c r="F94" s="148"/>
      <c r="G94" s="148"/>
      <c r="H94" s="149"/>
      <c r="I94" s="58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</row>
    <row r="95" spans="2:27" ht="43.5" customHeight="1">
      <c r="B95" s="205" t="s">
        <v>398</v>
      </c>
      <c r="C95" s="206"/>
      <c r="D95" s="206"/>
      <c r="E95" s="206"/>
      <c r="F95" s="206"/>
      <c r="G95" s="206"/>
      <c r="H95" s="207"/>
      <c r="I95" s="58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</row>
    <row r="96" spans="2:27" ht="45" customHeight="1">
      <c r="B96" s="68"/>
      <c r="C96" s="68"/>
      <c r="D96" s="68"/>
      <c r="E96" s="68"/>
      <c r="F96" s="68"/>
      <c r="G96" s="68"/>
      <c r="H96" s="68"/>
      <c r="I96" s="4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2:27" ht="15.75" customHeight="1">
      <c r="B97" s="201" t="s">
        <v>200</v>
      </c>
      <c r="C97" s="139"/>
      <c r="D97" s="139"/>
      <c r="E97" s="139"/>
      <c r="F97" s="139"/>
      <c r="G97" s="139"/>
      <c r="H97" s="140"/>
      <c r="I97" s="4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2:27" ht="39" customHeight="1">
      <c r="B98" s="157" t="s">
        <v>201</v>
      </c>
      <c r="C98" s="145"/>
      <c r="D98" s="145"/>
      <c r="E98" s="145"/>
      <c r="F98" s="145"/>
      <c r="G98" s="145"/>
      <c r="H98" s="132"/>
      <c r="I98" s="4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2:27" ht="15.75" customHeight="1">
      <c r="B99" s="27" t="s">
        <v>202</v>
      </c>
      <c r="C99" s="27" t="s">
        <v>203</v>
      </c>
      <c r="D99" s="166" t="s">
        <v>87</v>
      </c>
      <c r="E99" s="132"/>
      <c r="F99" s="166" t="s">
        <v>204</v>
      </c>
      <c r="G99" s="132"/>
      <c r="H99" s="27" t="s">
        <v>205</v>
      </c>
      <c r="I99" s="4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2:27" ht="36" customHeight="1">
      <c r="B100" s="23">
        <v>1</v>
      </c>
      <c r="C100" s="69" t="s">
        <v>206</v>
      </c>
      <c r="D100" s="70" t="s">
        <v>207</v>
      </c>
      <c r="E100" s="53"/>
      <c r="F100" s="183" t="s">
        <v>208</v>
      </c>
      <c r="G100" s="132"/>
      <c r="H100" s="71" t="s">
        <v>209</v>
      </c>
      <c r="I100" s="4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2:27" ht="35.25" customHeight="1">
      <c r="B101" s="23">
        <v>2</v>
      </c>
      <c r="C101" s="69" t="s">
        <v>210</v>
      </c>
      <c r="D101" s="162" t="s">
        <v>211</v>
      </c>
      <c r="E101" s="132"/>
      <c r="F101" s="183" t="s">
        <v>208</v>
      </c>
      <c r="G101" s="132"/>
      <c r="H101" s="71" t="s">
        <v>212</v>
      </c>
      <c r="I101" s="4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2:27" ht="47.25" customHeight="1">
      <c r="B102" s="72">
        <v>3</v>
      </c>
      <c r="C102" s="73" t="s">
        <v>213</v>
      </c>
      <c r="D102" s="183" t="s">
        <v>214</v>
      </c>
      <c r="E102" s="132"/>
      <c r="F102" s="183" t="s">
        <v>208</v>
      </c>
      <c r="G102" s="132"/>
      <c r="H102" s="74" t="s">
        <v>212</v>
      </c>
      <c r="I102" s="4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2:27" ht="84.75" customHeight="1">
      <c r="B103" s="75">
        <v>4</v>
      </c>
      <c r="C103" s="76" t="s">
        <v>206</v>
      </c>
      <c r="D103" s="183" t="s">
        <v>215</v>
      </c>
      <c r="E103" s="132"/>
      <c r="F103" s="183" t="s">
        <v>216</v>
      </c>
      <c r="G103" s="132"/>
      <c r="H103" s="77" t="s">
        <v>209</v>
      </c>
      <c r="I103" s="4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2:27" ht="84.75" customHeight="1">
      <c r="B104" s="75">
        <v>5</v>
      </c>
      <c r="C104" s="73" t="s">
        <v>217</v>
      </c>
      <c r="D104" s="183" t="s">
        <v>218</v>
      </c>
      <c r="E104" s="132"/>
      <c r="F104" s="183" t="s">
        <v>219</v>
      </c>
      <c r="G104" s="132"/>
      <c r="H104" s="71" t="s">
        <v>220</v>
      </c>
      <c r="I104" s="4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2:27" ht="93" customHeight="1">
      <c r="B105" s="75">
        <v>6</v>
      </c>
      <c r="C105" s="78" t="s">
        <v>221</v>
      </c>
      <c r="D105" s="183" t="s">
        <v>222</v>
      </c>
      <c r="E105" s="132"/>
      <c r="F105" s="183" t="s">
        <v>223</v>
      </c>
      <c r="G105" s="132"/>
      <c r="H105" s="74" t="s">
        <v>209</v>
      </c>
      <c r="I105" s="4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2:27" ht="60.75" customHeight="1">
      <c r="B106" s="75">
        <v>7</v>
      </c>
      <c r="C106" s="76" t="s">
        <v>224</v>
      </c>
      <c r="D106" s="183" t="s">
        <v>225</v>
      </c>
      <c r="E106" s="132"/>
      <c r="F106" s="183" t="s">
        <v>226</v>
      </c>
      <c r="G106" s="132"/>
      <c r="H106" s="74" t="s">
        <v>227</v>
      </c>
      <c r="I106" s="4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2:27" ht="39.75" customHeight="1">
      <c r="B107" s="75">
        <v>8</v>
      </c>
      <c r="C107" s="76" t="s">
        <v>228</v>
      </c>
      <c r="D107" s="183" t="s">
        <v>229</v>
      </c>
      <c r="E107" s="132"/>
      <c r="F107" s="183" t="s">
        <v>226</v>
      </c>
      <c r="G107" s="132"/>
      <c r="H107" s="74" t="s">
        <v>230</v>
      </c>
      <c r="I107" s="4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2:27" ht="63.75" customHeight="1">
      <c r="B108" s="75">
        <v>9</v>
      </c>
      <c r="C108" s="73" t="s">
        <v>231</v>
      </c>
      <c r="D108" s="183" t="s">
        <v>232</v>
      </c>
      <c r="E108" s="132"/>
      <c r="F108" s="183" t="s">
        <v>233</v>
      </c>
      <c r="G108" s="132"/>
      <c r="H108" s="31" t="s">
        <v>234</v>
      </c>
      <c r="I108" s="4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2:27" ht="258.75" customHeight="1">
      <c r="B109" s="183" t="s">
        <v>235</v>
      </c>
      <c r="C109" s="145"/>
      <c r="D109" s="145"/>
      <c r="E109" s="176"/>
      <c r="F109" s="145"/>
      <c r="G109" s="145"/>
      <c r="H109" s="132"/>
      <c r="I109" s="4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2:27" ht="15.75" customHeight="1">
      <c r="B110" s="79"/>
      <c r="C110" s="79"/>
      <c r="D110" s="79"/>
      <c r="E110" s="79"/>
      <c r="F110" s="79"/>
      <c r="G110" s="79"/>
      <c r="H110" s="79"/>
      <c r="I110" s="1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</row>
    <row r="111" spans="2:27" ht="15.75" customHeight="1">
      <c r="B111" s="157" t="s">
        <v>236</v>
      </c>
      <c r="C111" s="145"/>
      <c r="D111" s="145"/>
      <c r="E111" s="145"/>
      <c r="F111" s="145"/>
      <c r="G111" s="145"/>
      <c r="H111" s="132"/>
      <c r="I111" s="4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2:27" ht="75" customHeight="1">
      <c r="B112" s="80" t="s">
        <v>237</v>
      </c>
      <c r="C112" s="80" t="s">
        <v>238</v>
      </c>
      <c r="D112" s="27" t="s">
        <v>239</v>
      </c>
      <c r="E112" s="166" t="s">
        <v>240</v>
      </c>
      <c r="F112" s="145"/>
      <c r="G112" s="132"/>
      <c r="H112" s="81" t="s">
        <v>241</v>
      </c>
      <c r="I112" s="4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2:27" ht="15.75" customHeight="1">
      <c r="B113" s="82"/>
      <c r="C113" s="83"/>
      <c r="D113" s="23"/>
      <c r="E113" s="200" t="s">
        <v>242</v>
      </c>
      <c r="F113" s="145"/>
      <c r="G113" s="132"/>
      <c r="H113" s="84"/>
      <c r="I113" s="4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2:27" ht="33" customHeight="1">
      <c r="B114" s="85"/>
      <c r="C114" s="86"/>
      <c r="D114" s="86"/>
      <c r="E114" s="86"/>
      <c r="F114" s="86"/>
      <c r="G114" s="86"/>
      <c r="H114" s="87"/>
      <c r="I114" s="19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2:27" ht="19.5" customHeight="1">
      <c r="B115" s="144" t="s">
        <v>243</v>
      </c>
      <c r="C115" s="145"/>
      <c r="D115" s="145"/>
      <c r="E115" s="145"/>
      <c r="F115" s="145"/>
      <c r="G115" s="145"/>
      <c r="H115" s="132"/>
      <c r="I115" s="19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2:27" ht="15.75" customHeight="1">
      <c r="B116" s="171" t="s">
        <v>244</v>
      </c>
      <c r="C116" s="145"/>
      <c r="D116" s="145"/>
      <c r="E116" s="145"/>
      <c r="F116" s="145"/>
      <c r="G116" s="145"/>
      <c r="H116" s="132"/>
      <c r="I116" s="4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2:27" ht="31.5" customHeight="1">
      <c r="B117" s="168" t="s">
        <v>245</v>
      </c>
      <c r="C117" s="132"/>
      <c r="D117" s="172" t="s">
        <v>246</v>
      </c>
      <c r="E117" s="132"/>
      <c r="F117" s="168" t="s">
        <v>247</v>
      </c>
      <c r="G117" s="145"/>
      <c r="H117" s="132"/>
      <c r="I117" s="4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2:27" ht="15.75" customHeight="1">
      <c r="B118" s="131">
        <v>1</v>
      </c>
      <c r="C118" s="132"/>
      <c r="D118" s="131" t="s">
        <v>248</v>
      </c>
      <c r="E118" s="132"/>
      <c r="F118" s="173" t="s">
        <v>60</v>
      </c>
      <c r="G118" s="145"/>
      <c r="H118" s="132"/>
      <c r="I118" s="4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2:27" ht="30" customHeight="1">
      <c r="B119" s="28"/>
      <c r="C119" s="29"/>
      <c r="D119" s="29"/>
      <c r="E119" s="29"/>
      <c r="F119" s="29"/>
      <c r="G119" s="29"/>
      <c r="H119" s="29"/>
      <c r="I119" s="4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2:27" ht="15.75" customHeight="1">
      <c r="B120" s="202" t="s">
        <v>249</v>
      </c>
      <c r="C120" s="203"/>
      <c r="D120" s="203"/>
      <c r="E120" s="203"/>
      <c r="F120" s="203"/>
      <c r="G120" s="203"/>
      <c r="H120" s="204"/>
      <c r="I120" s="4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2:27" ht="15.75" customHeight="1">
      <c r="B121" s="27" t="s">
        <v>250</v>
      </c>
      <c r="C121" s="27" t="s">
        <v>251</v>
      </c>
      <c r="D121" s="166" t="s">
        <v>252</v>
      </c>
      <c r="E121" s="132"/>
      <c r="F121" s="27" t="s">
        <v>253</v>
      </c>
      <c r="G121" s="166" t="s">
        <v>254</v>
      </c>
      <c r="H121" s="132"/>
      <c r="I121" s="4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2:27" ht="15.75" customHeight="1">
      <c r="B122" s="23"/>
      <c r="C122" s="23"/>
      <c r="D122" s="88"/>
      <c r="E122" s="89"/>
      <c r="F122" s="90" t="s">
        <v>242</v>
      </c>
      <c r="G122" s="200"/>
      <c r="H122" s="132"/>
      <c r="I122" s="4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2:27" ht="36" customHeight="1">
      <c r="B123" s="91"/>
      <c r="C123" s="91"/>
      <c r="D123" s="91"/>
      <c r="E123" s="91"/>
      <c r="F123" s="4"/>
      <c r="G123" s="4"/>
      <c r="H123" s="4"/>
      <c r="I123" s="4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2:27" ht="15.75" customHeight="1">
      <c r="B124" s="144" t="s">
        <v>255</v>
      </c>
      <c r="C124" s="145"/>
      <c r="D124" s="145"/>
      <c r="E124" s="145"/>
      <c r="F124" s="145"/>
      <c r="G124" s="145"/>
      <c r="H124" s="132"/>
      <c r="I124" s="4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2:27" ht="15.75" customHeight="1">
      <c r="B125" s="157" t="s">
        <v>256</v>
      </c>
      <c r="C125" s="145"/>
      <c r="D125" s="145"/>
      <c r="E125" s="145"/>
      <c r="F125" s="145"/>
      <c r="G125" s="145"/>
      <c r="H125" s="132"/>
      <c r="I125" s="4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2:27" ht="15.75" customHeight="1">
      <c r="B126" s="27" t="s">
        <v>257</v>
      </c>
      <c r="C126" s="27" t="s">
        <v>258</v>
      </c>
      <c r="D126" s="166" t="s">
        <v>87</v>
      </c>
      <c r="E126" s="132"/>
      <c r="F126" s="27" t="s">
        <v>259</v>
      </c>
      <c r="G126" s="166" t="s">
        <v>260</v>
      </c>
      <c r="H126" s="132"/>
      <c r="I126" s="4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2:27" ht="15.75" customHeight="1">
      <c r="B127" s="23"/>
      <c r="C127" s="23"/>
      <c r="D127" s="200"/>
      <c r="E127" s="132"/>
      <c r="F127" s="92" t="s">
        <v>261</v>
      </c>
      <c r="G127" s="200"/>
      <c r="H127" s="132"/>
      <c r="I127" s="4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2:27" ht="36" customHeight="1">
      <c r="B128" s="29"/>
      <c r="C128" s="29"/>
      <c r="D128" s="29"/>
      <c r="E128" s="29"/>
      <c r="F128" s="29"/>
      <c r="G128" s="29"/>
      <c r="H128" s="29"/>
      <c r="I128" s="19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</row>
    <row r="129" spans="2:27" ht="15.75" customHeight="1">
      <c r="B129" s="190" t="s">
        <v>262</v>
      </c>
      <c r="C129" s="145"/>
      <c r="D129" s="145"/>
      <c r="E129" s="145"/>
      <c r="F129" s="145"/>
      <c r="G129" s="145"/>
      <c r="H129" s="132"/>
      <c r="I129" s="4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2:27" ht="15.75" customHeight="1">
      <c r="B130" s="171" t="s">
        <v>263</v>
      </c>
      <c r="C130" s="145"/>
      <c r="D130" s="145"/>
      <c r="E130" s="145"/>
      <c r="F130" s="145"/>
      <c r="G130" s="145"/>
      <c r="H130" s="132"/>
      <c r="I130" s="4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2:27" ht="15.75" customHeight="1">
      <c r="B131" s="168" t="s">
        <v>264</v>
      </c>
      <c r="C131" s="145"/>
      <c r="D131" s="145"/>
      <c r="E131" s="145"/>
      <c r="F131" s="145"/>
      <c r="G131" s="145"/>
      <c r="H131" s="132"/>
      <c r="I131" s="4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2:27" ht="15.75" customHeight="1">
      <c r="B132" s="30" t="s">
        <v>265</v>
      </c>
      <c r="C132" s="93" t="s">
        <v>266</v>
      </c>
      <c r="D132" s="168" t="s">
        <v>87</v>
      </c>
      <c r="E132" s="145"/>
      <c r="F132" s="132"/>
      <c r="G132" s="166" t="s">
        <v>267</v>
      </c>
      <c r="H132" s="132"/>
      <c r="I132" s="4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2:27" ht="15.75" customHeight="1">
      <c r="B133" s="94">
        <v>45292</v>
      </c>
      <c r="C133" s="95">
        <v>45306</v>
      </c>
      <c r="D133" s="185" t="s">
        <v>268</v>
      </c>
      <c r="E133" s="145"/>
      <c r="F133" s="132"/>
      <c r="G133" s="186" t="s">
        <v>269</v>
      </c>
      <c r="H133" s="132"/>
      <c r="I133" s="4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2:27" ht="15.75" customHeight="1">
      <c r="B134" s="94">
        <v>45292</v>
      </c>
      <c r="C134" s="95">
        <v>45308</v>
      </c>
      <c r="D134" s="185" t="s">
        <v>270</v>
      </c>
      <c r="E134" s="145"/>
      <c r="F134" s="132"/>
      <c r="G134" s="186" t="s">
        <v>271</v>
      </c>
      <c r="H134" s="132"/>
      <c r="I134" s="4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2:27" ht="15.75" customHeight="1">
      <c r="B135" s="94">
        <v>45323</v>
      </c>
      <c r="C135" s="95">
        <v>45376</v>
      </c>
      <c r="D135" s="185" t="s">
        <v>272</v>
      </c>
      <c r="E135" s="145"/>
      <c r="F135" s="132"/>
      <c r="G135" s="186" t="s">
        <v>273</v>
      </c>
      <c r="H135" s="132"/>
      <c r="I135" s="4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2:27" ht="33" customHeight="1">
      <c r="B136" s="4"/>
      <c r="C136" s="4"/>
      <c r="D136" s="4"/>
      <c r="E136" s="4"/>
      <c r="F136" s="4"/>
      <c r="G136" s="4"/>
      <c r="H136" s="4"/>
      <c r="I136" s="4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2:27" ht="15.75" customHeight="1">
      <c r="B137" s="168" t="s">
        <v>274</v>
      </c>
      <c r="C137" s="145"/>
      <c r="D137" s="145"/>
      <c r="E137" s="145"/>
      <c r="F137" s="145"/>
      <c r="G137" s="145"/>
      <c r="H137" s="132"/>
      <c r="I137" s="15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</row>
    <row r="138" spans="2:27" ht="15.75" customHeight="1">
      <c r="B138" s="30" t="s">
        <v>265</v>
      </c>
      <c r="C138" s="93" t="s">
        <v>266</v>
      </c>
      <c r="D138" s="168" t="s">
        <v>87</v>
      </c>
      <c r="E138" s="145"/>
      <c r="F138" s="132"/>
      <c r="G138" s="166" t="s">
        <v>267</v>
      </c>
      <c r="H138" s="132"/>
      <c r="I138" s="15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</row>
    <row r="139" spans="2:27" ht="15.75" customHeight="1">
      <c r="B139" s="94">
        <v>45292</v>
      </c>
      <c r="C139" s="95">
        <v>45344</v>
      </c>
      <c r="D139" s="185" t="s">
        <v>275</v>
      </c>
      <c r="E139" s="145"/>
      <c r="F139" s="132"/>
      <c r="G139" s="186" t="s">
        <v>276</v>
      </c>
      <c r="H139" s="132"/>
      <c r="I139" s="4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2:27" ht="26.25" customHeight="1">
      <c r="B140" s="4"/>
      <c r="C140" s="4"/>
      <c r="D140" s="4"/>
      <c r="E140" s="4"/>
      <c r="F140" s="4"/>
      <c r="G140" s="4"/>
      <c r="H140" s="4"/>
      <c r="I140" s="4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2:27" ht="15.75" customHeight="1">
      <c r="B141" s="4"/>
      <c r="C141" s="4"/>
      <c r="D141" s="4"/>
      <c r="E141" s="4"/>
      <c r="F141" s="4"/>
      <c r="G141" s="4"/>
      <c r="H141" s="4"/>
      <c r="I141" s="4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2:27" ht="15.75" customHeight="1">
      <c r="B142" s="168" t="s">
        <v>277</v>
      </c>
      <c r="C142" s="145"/>
      <c r="D142" s="145"/>
      <c r="E142" s="145"/>
      <c r="F142" s="145"/>
      <c r="G142" s="145"/>
      <c r="H142" s="132"/>
      <c r="I142" s="4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2:27" ht="15.75" customHeight="1">
      <c r="B143" s="30" t="s">
        <v>265</v>
      </c>
      <c r="C143" s="93" t="s">
        <v>266</v>
      </c>
      <c r="D143" s="168" t="s">
        <v>87</v>
      </c>
      <c r="E143" s="145"/>
      <c r="F143" s="132"/>
      <c r="G143" s="166" t="s">
        <v>267</v>
      </c>
      <c r="H143" s="132"/>
      <c r="I143" s="4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2:27" ht="15.75" customHeight="1">
      <c r="B144" s="94">
        <v>45323</v>
      </c>
      <c r="C144" s="95">
        <v>45336</v>
      </c>
      <c r="D144" s="185" t="s">
        <v>278</v>
      </c>
      <c r="E144" s="145"/>
      <c r="F144" s="132"/>
      <c r="G144" s="186" t="s">
        <v>279</v>
      </c>
      <c r="H144" s="132"/>
      <c r="I144" s="4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2:27" ht="15.75" customHeight="1">
      <c r="B145" s="94">
        <v>45352</v>
      </c>
      <c r="C145" s="95">
        <v>45337</v>
      </c>
      <c r="D145" s="185" t="s">
        <v>280</v>
      </c>
      <c r="E145" s="145"/>
      <c r="F145" s="132"/>
      <c r="G145" s="186" t="s">
        <v>281</v>
      </c>
      <c r="H145" s="132"/>
      <c r="I145" s="4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2:27" ht="15.75" customHeight="1">
      <c r="B146" s="94">
        <v>45383</v>
      </c>
      <c r="C146" s="95">
        <v>45342</v>
      </c>
      <c r="D146" s="185" t="s">
        <v>282</v>
      </c>
      <c r="E146" s="145"/>
      <c r="F146" s="132"/>
      <c r="G146" s="186" t="s">
        <v>283</v>
      </c>
      <c r="H146" s="132"/>
      <c r="I146" s="4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2:27" ht="15.75" customHeight="1">
      <c r="B147" s="96">
        <v>45413</v>
      </c>
      <c r="C147" s="97">
        <v>45370</v>
      </c>
      <c r="D147" s="187" t="s">
        <v>284</v>
      </c>
      <c r="E147" s="142"/>
      <c r="F147" s="143"/>
      <c r="G147" s="188" t="s">
        <v>285</v>
      </c>
      <c r="H147" s="143"/>
      <c r="I147" s="4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2:27" ht="39.75" customHeight="1">
      <c r="B148" s="4"/>
      <c r="C148" s="4"/>
      <c r="D148" s="4"/>
      <c r="E148" s="4"/>
      <c r="F148" s="4"/>
      <c r="G148" s="4"/>
      <c r="H148" s="4"/>
      <c r="I148" s="4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2:27" ht="2.25" customHeight="1">
      <c r="B149" s="4"/>
      <c r="C149" s="4"/>
      <c r="D149" s="4"/>
      <c r="E149" s="4"/>
      <c r="F149" s="4"/>
      <c r="G149" s="4"/>
      <c r="H149" s="4"/>
      <c r="I149" s="4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2:27" ht="15.75" customHeight="1">
      <c r="B150" s="171" t="s">
        <v>286</v>
      </c>
      <c r="C150" s="145"/>
      <c r="D150" s="145"/>
      <c r="E150" s="145"/>
      <c r="F150" s="145"/>
      <c r="G150" s="145"/>
      <c r="H150" s="132"/>
      <c r="I150" s="4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2:27" ht="15.75" customHeight="1">
      <c r="B151" s="168" t="s">
        <v>287</v>
      </c>
      <c r="C151" s="145"/>
      <c r="D151" s="132"/>
      <c r="E151" s="168" t="s">
        <v>288</v>
      </c>
      <c r="F151" s="145"/>
      <c r="G151" s="145"/>
      <c r="H151" s="132"/>
      <c r="I151" s="4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2:27" ht="15.75" customHeight="1">
      <c r="B152" s="170">
        <v>2019</v>
      </c>
      <c r="C152" s="145"/>
      <c r="D152" s="132"/>
      <c r="E152" s="170">
        <v>1.82</v>
      </c>
      <c r="F152" s="145"/>
      <c r="G152" s="145"/>
      <c r="H152" s="132"/>
      <c r="I152" s="4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2:27" ht="15.75" customHeight="1">
      <c r="B153" s="170">
        <v>2020</v>
      </c>
      <c r="C153" s="145"/>
      <c r="D153" s="132"/>
      <c r="E153" s="189">
        <v>2.4</v>
      </c>
      <c r="F153" s="139"/>
      <c r="G153" s="139"/>
      <c r="H153" s="140"/>
      <c r="I153" s="4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2:27" ht="15.75" customHeight="1">
      <c r="B154" s="170">
        <v>2021</v>
      </c>
      <c r="C154" s="145"/>
      <c r="D154" s="132"/>
      <c r="E154" s="189">
        <v>2.77</v>
      </c>
      <c r="F154" s="139"/>
      <c r="G154" s="139"/>
      <c r="H154" s="140"/>
      <c r="I154" s="4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2:27" ht="15.75" customHeight="1">
      <c r="B155" s="170">
        <v>2022</v>
      </c>
      <c r="C155" s="145"/>
      <c r="D155" s="132"/>
      <c r="E155" s="189">
        <v>2.5</v>
      </c>
      <c r="F155" s="139"/>
      <c r="G155" s="139"/>
      <c r="H155" s="140"/>
      <c r="I155" s="4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2:27" ht="38.25" customHeight="1">
      <c r="B156" s="4"/>
      <c r="C156" s="4"/>
      <c r="D156" s="4"/>
      <c r="E156" s="4"/>
      <c r="F156" s="4"/>
      <c r="G156" s="4"/>
      <c r="H156" s="4"/>
      <c r="I156" s="4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2:27" ht="15.75" customHeight="1">
      <c r="B157" s="190" t="s">
        <v>289</v>
      </c>
      <c r="C157" s="145"/>
      <c r="D157" s="145"/>
      <c r="E157" s="145"/>
      <c r="F157" s="145"/>
      <c r="G157" s="145"/>
      <c r="H157" s="132"/>
      <c r="I157" s="4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2:27" ht="15.75" customHeight="1">
      <c r="B158" s="191" t="s">
        <v>290</v>
      </c>
      <c r="C158" s="136"/>
      <c r="D158" s="136"/>
      <c r="E158" s="136"/>
      <c r="F158" s="136"/>
      <c r="G158" s="136"/>
      <c r="H158" s="137"/>
      <c r="I158" s="4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2:27" ht="15.75" customHeight="1">
      <c r="B159" s="147"/>
      <c r="C159" s="148"/>
      <c r="D159" s="148"/>
      <c r="E159" s="148"/>
      <c r="F159" s="148"/>
      <c r="G159" s="148"/>
      <c r="H159" s="149"/>
      <c r="I159" s="4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2:27" ht="15.75" customHeight="1">
      <c r="B160" s="147"/>
      <c r="C160" s="148"/>
      <c r="D160" s="148"/>
      <c r="E160" s="148"/>
      <c r="F160" s="148"/>
      <c r="G160" s="148"/>
      <c r="H160" s="149"/>
      <c r="I160" s="4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2:27" ht="15.75" customHeight="1">
      <c r="B161" s="147"/>
      <c r="C161" s="148"/>
      <c r="D161" s="148"/>
      <c r="E161" s="148"/>
      <c r="F161" s="148"/>
      <c r="G161" s="148"/>
      <c r="H161" s="149"/>
      <c r="I161" s="4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2:27" ht="15.75" customHeight="1">
      <c r="B162" s="147"/>
      <c r="C162" s="148"/>
      <c r="D162" s="148"/>
      <c r="E162" s="148"/>
      <c r="F162" s="148"/>
      <c r="G162" s="148"/>
      <c r="H162" s="149"/>
      <c r="I162" s="4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2:27" ht="15.75" customHeight="1">
      <c r="B163" s="147"/>
      <c r="C163" s="148"/>
      <c r="D163" s="148"/>
      <c r="E163" s="148"/>
      <c r="F163" s="148"/>
      <c r="G163" s="148"/>
      <c r="H163" s="149"/>
      <c r="I163" s="4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2:27" ht="15.75" customHeight="1">
      <c r="B164" s="147"/>
      <c r="C164" s="148"/>
      <c r="D164" s="148"/>
      <c r="E164" s="148"/>
      <c r="F164" s="148"/>
      <c r="G164" s="148"/>
      <c r="H164" s="149"/>
      <c r="I164" s="4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2:27" ht="15.75" customHeight="1">
      <c r="B165" s="147"/>
      <c r="C165" s="148"/>
      <c r="D165" s="148"/>
      <c r="E165" s="148"/>
      <c r="F165" s="148"/>
      <c r="G165" s="148"/>
      <c r="H165" s="149"/>
      <c r="I165" s="4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2:27" ht="15.75" customHeight="1">
      <c r="B166" s="138"/>
      <c r="C166" s="139"/>
      <c r="D166" s="139"/>
      <c r="E166" s="139"/>
      <c r="F166" s="139"/>
      <c r="G166" s="139"/>
      <c r="H166" s="140"/>
      <c r="I166" s="4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2:27" ht="15.75" customHeight="1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2:27" ht="15.75" customHeight="1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2:27" ht="15.75" customHeight="1">
      <c r="B169" s="190" t="s">
        <v>291</v>
      </c>
      <c r="C169" s="145"/>
      <c r="D169" s="145"/>
      <c r="E169" s="145"/>
      <c r="F169" s="145"/>
      <c r="G169" s="145"/>
      <c r="H169" s="13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2:27" ht="15.75" customHeight="1">
      <c r="B170" s="196" t="s">
        <v>292</v>
      </c>
      <c r="C170" s="136"/>
      <c r="D170" s="136"/>
      <c r="E170" s="136"/>
      <c r="F170" s="136"/>
      <c r="G170" s="136"/>
      <c r="H170" s="137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2:27" ht="15.75" customHeight="1">
      <c r="B171" s="147"/>
      <c r="C171" s="148"/>
      <c r="D171" s="148"/>
      <c r="E171" s="148"/>
      <c r="F171" s="148"/>
      <c r="G171" s="148"/>
      <c r="H171" s="149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2:27" ht="15.75" customHeight="1">
      <c r="B172" s="147"/>
      <c r="C172" s="148"/>
      <c r="D172" s="148"/>
      <c r="E172" s="148"/>
      <c r="F172" s="148"/>
      <c r="G172" s="148"/>
      <c r="H172" s="149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2:27" ht="1.5" customHeight="1">
      <c r="B173" s="147"/>
      <c r="C173" s="148"/>
      <c r="D173" s="148"/>
      <c r="E173" s="148"/>
      <c r="F173" s="148"/>
      <c r="G173" s="148"/>
      <c r="H173" s="149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2:27" ht="1.5" customHeight="1">
      <c r="B174" s="138"/>
      <c r="C174" s="139"/>
      <c r="D174" s="139"/>
      <c r="E174" s="139"/>
      <c r="F174" s="139"/>
      <c r="G174" s="139"/>
      <c r="H174" s="140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2:27" ht="234" customHeight="1">
      <c r="B175" s="184"/>
      <c r="C175" s="148"/>
      <c r="D175" s="184"/>
      <c r="E175" s="148"/>
      <c r="F175" s="148"/>
      <c r="G175" s="184"/>
      <c r="H175" s="148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2:27" ht="37.5" customHeight="1">
      <c r="B176" s="195"/>
      <c r="C176" s="148"/>
      <c r="D176" s="148"/>
      <c r="E176" s="148"/>
      <c r="F176" s="148"/>
      <c r="G176" s="148"/>
      <c r="H176" s="148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2:27" ht="294" customHeight="1">
      <c r="B177" s="184"/>
      <c r="C177" s="148"/>
      <c r="D177" s="148"/>
      <c r="E177" s="148"/>
      <c r="F177" s="148"/>
      <c r="G177" s="148"/>
      <c r="H177" s="148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2:27" ht="51" customHeight="1">
      <c r="B178" s="192" t="s">
        <v>293</v>
      </c>
      <c r="C178" s="148"/>
      <c r="D178" s="148"/>
      <c r="E178" s="148"/>
      <c r="F178" s="148"/>
      <c r="G178" s="148"/>
      <c r="H178" s="148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2:27" ht="15.75" customHeight="1">
      <c r="B179" s="193" t="s">
        <v>294</v>
      </c>
      <c r="C179" s="145"/>
      <c r="D179" s="145"/>
      <c r="E179" s="145"/>
      <c r="F179" s="145"/>
      <c r="G179" s="145"/>
      <c r="H179" s="13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2:27" ht="15.75" customHeight="1">
      <c r="B180" s="98" t="s">
        <v>295</v>
      </c>
      <c r="C180" s="99" t="s">
        <v>296</v>
      </c>
      <c r="D180" s="100" t="s">
        <v>297</v>
      </c>
      <c r="E180" s="99" t="s">
        <v>298</v>
      </c>
      <c r="F180" s="99" t="s">
        <v>299</v>
      </c>
      <c r="G180" s="101" t="s">
        <v>300</v>
      </c>
      <c r="H180" s="99" t="s">
        <v>301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2:27" ht="15.75" customHeight="1">
      <c r="B181" s="102"/>
      <c r="C181" s="103"/>
      <c r="D181" s="103"/>
      <c r="E181" s="103"/>
      <c r="F181" s="103"/>
      <c r="G181" s="103"/>
      <c r="H181" s="103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2:27" ht="15.75" customHeight="1">
      <c r="B182" s="189" t="s">
        <v>302</v>
      </c>
      <c r="C182" s="139"/>
      <c r="D182" s="139"/>
      <c r="E182" s="139"/>
      <c r="F182" s="139"/>
      <c r="G182" s="139"/>
      <c r="H182" s="140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2:27" ht="15.75" customHeight="1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2:27" ht="15.75" customHeight="1">
      <c r="B184" s="194" t="s">
        <v>303</v>
      </c>
      <c r="C184" s="136"/>
      <c r="D184" s="136"/>
      <c r="E184" s="136"/>
      <c r="F184" s="136"/>
      <c r="G184" s="136"/>
      <c r="H184" s="137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2:27" ht="15.75" customHeight="1">
      <c r="B185" s="104"/>
      <c r="C185" s="104"/>
      <c r="D185" s="104"/>
      <c r="E185" s="104"/>
      <c r="F185" s="104"/>
      <c r="G185" s="104"/>
      <c r="H185" s="104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2:27" ht="15.75" customHeight="1">
      <c r="B186" s="105" t="s">
        <v>304</v>
      </c>
      <c r="C186" s="99" t="s">
        <v>87</v>
      </c>
      <c r="D186" s="99" t="s">
        <v>305</v>
      </c>
      <c r="E186" s="99" t="s">
        <v>306</v>
      </c>
      <c r="F186" s="99" t="s">
        <v>307</v>
      </c>
      <c r="G186" s="99" t="s">
        <v>308</v>
      </c>
      <c r="H186" s="101" t="s">
        <v>309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2:27" ht="42.75" customHeight="1">
      <c r="B187" s="106">
        <v>100</v>
      </c>
      <c r="C187" s="107" t="s">
        <v>310</v>
      </c>
      <c r="D187" s="108">
        <v>19656926249</v>
      </c>
      <c r="E187" s="108">
        <v>4015837336</v>
      </c>
      <c r="F187" s="109">
        <f t="shared" ref="F187:F274" si="0">D187-E187</f>
        <v>15641088913</v>
      </c>
      <c r="G187" s="110">
        <f t="shared" ref="G187:G275" si="1">(E187/D187%)/100</f>
        <v>0.20429630172745322</v>
      </c>
      <c r="H187" s="111" t="s">
        <v>311</v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2:27" ht="15.75" customHeight="1">
      <c r="B188" s="112">
        <v>111</v>
      </c>
      <c r="C188" s="113" t="s">
        <v>312</v>
      </c>
      <c r="D188" s="114">
        <v>7164964476</v>
      </c>
      <c r="E188" s="114">
        <v>1272241120</v>
      </c>
      <c r="F188" s="109">
        <f t="shared" si="0"/>
        <v>5892723356</v>
      </c>
      <c r="G188" s="115">
        <f t="shared" si="1"/>
        <v>0.17756419089885797</v>
      </c>
      <c r="H188" s="116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2:27" ht="15.75" customHeight="1">
      <c r="B189" s="112">
        <v>111</v>
      </c>
      <c r="C189" s="113" t="s">
        <v>312</v>
      </c>
      <c r="D189" s="114">
        <v>5682000000</v>
      </c>
      <c r="E189" s="114">
        <v>1102200000</v>
      </c>
      <c r="F189" s="109">
        <f t="shared" si="0"/>
        <v>4579800000</v>
      </c>
      <c r="G189" s="115">
        <f t="shared" si="1"/>
        <v>0.19398099260823654</v>
      </c>
      <c r="H189" s="116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2:27" ht="15.75" customHeight="1">
      <c r="B190" s="112">
        <v>113</v>
      </c>
      <c r="C190" s="113" t="s">
        <v>313</v>
      </c>
      <c r="D190" s="114">
        <v>342789600</v>
      </c>
      <c r="E190" s="114">
        <v>85697400</v>
      </c>
      <c r="F190" s="109">
        <f t="shared" si="0"/>
        <v>257092200</v>
      </c>
      <c r="G190" s="115">
        <f t="shared" si="1"/>
        <v>0.25</v>
      </c>
      <c r="H190" s="116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2:27" ht="15.75" customHeight="1">
      <c r="B191" s="112">
        <v>114</v>
      </c>
      <c r="C191" s="113" t="s">
        <v>314</v>
      </c>
      <c r="D191" s="114">
        <v>625646173</v>
      </c>
      <c r="E191" s="117">
        <v>0</v>
      </c>
      <c r="F191" s="109">
        <f t="shared" si="0"/>
        <v>625646173</v>
      </c>
      <c r="G191" s="115">
        <f t="shared" si="1"/>
        <v>0</v>
      </c>
      <c r="H191" s="116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2:27" ht="15.75" customHeight="1">
      <c r="B192" s="112">
        <v>114</v>
      </c>
      <c r="C192" s="113" t="s">
        <v>314</v>
      </c>
      <c r="D192" s="114">
        <v>473500000</v>
      </c>
      <c r="E192" s="117">
        <v>0</v>
      </c>
      <c r="F192" s="109">
        <f t="shared" si="0"/>
        <v>473500000</v>
      </c>
      <c r="G192" s="115">
        <f t="shared" si="1"/>
        <v>0</v>
      </c>
      <c r="H192" s="116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2:27" ht="15.75" customHeight="1">
      <c r="B193" s="112">
        <v>123</v>
      </c>
      <c r="C193" s="113" t="s">
        <v>315</v>
      </c>
      <c r="D193" s="114">
        <v>721577675</v>
      </c>
      <c r="E193" s="114">
        <v>85449239</v>
      </c>
      <c r="F193" s="109">
        <f t="shared" si="0"/>
        <v>636128436</v>
      </c>
      <c r="G193" s="115">
        <f t="shared" si="1"/>
        <v>0.11842001486534351</v>
      </c>
      <c r="H193" s="116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2:27" ht="15.75" customHeight="1">
      <c r="B194" s="112">
        <v>125</v>
      </c>
      <c r="C194" s="113" t="s">
        <v>316</v>
      </c>
      <c r="D194" s="114">
        <v>189822341</v>
      </c>
      <c r="E194" s="114">
        <v>21346751</v>
      </c>
      <c r="F194" s="109">
        <f t="shared" si="0"/>
        <v>168475590</v>
      </c>
      <c r="G194" s="115">
        <f t="shared" si="1"/>
        <v>0.11245647318194227</v>
      </c>
      <c r="H194" s="116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2:27" ht="15.75" customHeight="1">
      <c r="B195" s="112">
        <v>131</v>
      </c>
      <c r="C195" s="113" t="s">
        <v>317</v>
      </c>
      <c r="D195" s="114">
        <v>530611707</v>
      </c>
      <c r="E195" s="114">
        <v>474426021</v>
      </c>
      <c r="F195" s="109">
        <f t="shared" si="0"/>
        <v>56185686</v>
      </c>
      <c r="G195" s="115">
        <f t="shared" si="1"/>
        <v>0.89411148442678434</v>
      </c>
      <c r="H195" s="116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2:27" ht="15.75" customHeight="1">
      <c r="B196" s="112">
        <v>133</v>
      </c>
      <c r="C196" s="113" t="s">
        <v>318</v>
      </c>
      <c r="D196" s="114">
        <v>2814198021</v>
      </c>
      <c r="E196" s="114">
        <v>634299014</v>
      </c>
      <c r="F196" s="109">
        <f t="shared" si="0"/>
        <v>2179899007</v>
      </c>
      <c r="G196" s="115">
        <f t="shared" si="1"/>
        <v>0.2253924596871856</v>
      </c>
      <c r="H196" s="116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2:27" ht="15.75" customHeight="1">
      <c r="B197" s="112">
        <v>137</v>
      </c>
      <c r="C197" s="113" t="s">
        <v>319</v>
      </c>
      <c r="D197" s="114">
        <v>124800000</v>
      </c>
      <c r="E197" s="114">
        <v>25440000</v>
      </c>
      <c r="F197" s="109">
        <f t="shared" si="0"/>
        <v>99360000</v>
      </c>
      <c r="G197" s="115">
        <f t="shared" si="1"/>
        <v>0.20384615384615384</v>
      </c>
      <c r="H197" s="116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2:27" ht="15.75" customHeight="1">
      <c r="B198" s="112">
        <v>144</v>
      </c>
      <c r="C198" s="113" t="s">
        <v>320</v>
      </c>
      <c r="D198" s="114">
        <v>66307982</v>
      </c>
      <c r="E198" s="117">
        <v>0</v>
      </c>
      <c r="F198" s="109">
        <f t="shared" si="0"/>
        <v>66307982</v>
      </c>
      <c r="G198" s="115">
        <f t="shared" si="1"/>
        <v>0</v>
      </c>
      <c r="H198" s="116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2:27" ht="15.75" customHeight="1">
      <c r="B199" s="112">
        <v>145</v>
      </c>
      <c r="C199" s="113" t="s">
        <v>321</v>
      </c>
      <c r="D199" s="114">
        <v>637600000</v>
      </c>
      <c r="E199" s="114">
        <v>147818334</v>
      </c>
      <c r="F199" s="109">
        <f t="shared" si="0"/>
        <v>489781666</v>
      </c>
      <c r="G199" s="115">
        <f t="shared" si="1"/>
        <v>0.23183553011292346</v>
      </c>
      <c r="H199" s="116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2:27" ht="15.75" customHeight="1">
      <c r="B200" s="112">
        <v>199</v>
      </c>
      <c r="C200" s="113" t="s">
        <v>322</v>
      </c>
      <c r="D200" s="114">
        <v>283108274</v>
      </c>
      <c r="E200" s="114">
        <v>166919457</v>
      </c>
      <c r="F200" s="109">
        <f t="shared" si="0"/>
        <v>116188817</v>
      </c>
      <c r="G200" s="115">
        <f t="shared" si="1"/>
        <v>0.58959582721344272</v>
      </c>
      <c r="H200" s="116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2:27" ht="15.75" customHeight="1">
      <c r="B201" s="118">
        <v>200</v>
      </c>
      <c r="C201" s="119" t="s">
        <v>323</v>
      </c>
      <c r="D201" s="120">
        <v>6223580000</v>
      </c>
      <c r="E201" s="120">
        <v>336023882</v>
      </c>
      <c r="F201" s="121">
        <f t="shared" si="0"/>
        <v>5887556118</v>
      </c>
      <c r="G201" s="122">
        <f t="shared" si="1"/>
        <v>5.3992056340562825E-2</v>
      </c>
      <c r="H201" s="116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2:27" ht="15.75" customHeight="1">
      <c r="B202" s="112">
        <v>211</v>
      </c>
      <c r="C202" s="113" t="s">
        <v>324</v>
      </c>
      <c r="D202" s="114">
        <v>276000000</v>
      </c>
      <c r="E202" s="114">
        <v>16494000</v>
      </c>
      <c r="F202" s="109">
        <f t="shared" si="0"/>
        <v>259506000</v>
      </c>
      <c r="G202" s="115">
        <f t="shared" si="1"/>
        <v>5.9760869565217388E-2</v>
      </c>
      <c r="H202" s="116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2:27" ht="15.75" customHeight="1">
      <c r="B203" s="112">
        <v>212</v>
      </c>
      <c r="C203" s="113" t="s">
        <v>325</v>
      </c>
      <c r="D203" s="114">
        <v>45600000</v>
      </c>
      <c r="E203" s="114">
        <v>6756302</v>
      </c>
      <c r="F203" s="109">
        <f t="shared" si="0"/>
        <v>38843698</v>
      </c>
      <c r="G203" s="115">
        <f t="shared" si="1"/>
        <v>0.14816451754385965</v>
      </c>
      <c r="H203" s="116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2:27" ht="15.75" customHeight="1">
      <c r="B204" s="112">
        <v>214</v>
      </c>
      <c r="C204" s="113" t="s">
        <v>326</v>
      </c>
      <c r="D204" s="114">
        <v>78000000</v>
      </c>
      <c r="E204" s="114">
        <v>14114626</v>
      </c>
      <c r="F204" s="109">
        <f t="shared" si="0"/>
        <v>63885374</v>
      </c>
      <c r="G204" s="115">
        <f t="shared" si="1"/>
        <v>0.18095674358974359</v>
      </c>
      <c r="H204" s="116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2:27" ht="15.75" customHeight="1">
      <c r="B205" s="112">
        <v>215</v>
      </c>
      <c r="C205" s="113" t="s">
        <v>327</v>
      </c>
      <c r="D205" s="114">
        <v>1200000</v>
      </c>
      <c r="E205" s="117">
        <v>0</v>
      </c>
      <c r="F205" s="109">
        <f t="shared" si="0"/>
        <v>1200000</v>
      </c>
      <c r="G205" s="115">
        <f t="shared" si="1"/>
        <v>0</v>
      </c>
      <c r="H205" s="116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2:27" ht="15.75" customHeight="1">
      <c r="B206" s="112">
        <v>221</v>
      </c>
      <c r="C206" s="113" t="s">
        <v>328</v>
      </c>
      <c r="D206" s="114">
        <v>3000000</v>
      </c>
      <c r="E206" s="117">
        <v>0</v>
      </c>
      <c r="F206" s="109">
        <f t="shared" si="0"/>
        <v>3000000</v>
      </c>
      <c r="G206" s="115">
        <f t="shared" si="1"/>
        <v>0</v>
      </c>
      <c r="H206" s="116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2:27" ht="15.75" customHeight="1">
      <c r="B207" s="112">
        <v>222</v>
      </c>
      <c r="C207" s="113" t="s">
        <v>329</v>
      </c>
      <c r="D207" s="114">
        <v>2500000</v>
      </c>
      <c r="E207" s="117">
        <v>0</v>
      </c>
      <c r="F207" s="109">
        <f t="shared" si="0"/>
        <v>2500000</v>
      </c>
      <c r="G207" s="115">
        <f t="shared" si="1"/>
        <v>0</v>
      </c>
      <c r="H207" s="116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2:27" ht="15.75" customHeight="1">
      <c r="B208" s="112">
        <v>223</v>
      </c>
      <c r="C208" s="113" t="s">
        <v>330</v>
      </c>
      <c r="D208" s="114">
        <v>2500000</v>
      </c>
      <c r="E208" s="117">
        <v>0</v>
      </c>
      <c r="F208" s="109">
        <f t="shared" si="0"/>
        <v>2500000</v>
      </c>
      <c r="G208" s="115">
        <f t="shared" si="1"/>
        <v>0</v>
      </c>
      <c r="H208" s="116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2:27" ht="15.75" customHeight="1">
      <c r="B209" s="112">
        <v>231</v>
      </c>
      <c r="C209" s="113" t="s">
        <v>331</v>
      </c>
      <c r="D209" s="114">
        <v>204000000</v>
      </c>
      <c r="E209" s="117">
        <v>0</v>
      </c>
      <c r="F209" s="109">
        <f t="shared" si="0"/>
        <v>204000000</v>
      </c>
      <c r="G209" s="115">
        <f t="shared" si="1"/>
        <v>0</v>
      </c>
      <c r="H209" s="116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2:27" ht="15.75" customHeight="1">
      <c r="B210" s="112">
        <v>232</v>
      </c>
      <c r="C210" s="113" t="s">
        <v>332</v>
      </c>
      <c r="D210" s="114">
        <v>312000000</v>
      </c>
      <c r="E210" s="114">
        <v>85704387</v>
      </c>
      <c r="F210" s="109">
        <f t="shared" si="0"/>
        <v>226295613</v>
      </c>
      <c r="G210" s="115">
        <f t="shared" si="1"/>
        <v>0.27469354807692309</v>
      </c>
      <c r="H210" s="116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2:27" ht="15.75" customHeight="1">
      <c r="B211" s="112">
        <v>239</v>
      </c>
      <c r="C211" s="113" t="s">
        <v>333</v>
      </c>
      <c r="D211" s="114">
        <v>6000000</v>
      </c>
      <c r="E211" s="114">
        <v>342500</v>
      </c>
      <c r="F211" s="109">
        <f t="shared" si="0"/>
        <v>5657500</v>
      </c>
      <c r="G211" s="115">
        <f t="shared" si="1"/>
        <v>5.7083333333333333E-2</v>
      </c>
      <c r="H211" s="116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2:27" ht="15.75" customHeight="1">
      <c r="B212" s="112">
        <v>242</v>
      </c>
      <c r="C212" s="113" t="s">
        <v>334</v>
      </c>
      <c r="D212" s="114">
        <v>300000000</v>
      </c>
      <c r="E212" s="114">
        <v>4330000</v>
      </c>
      <c r="F212" s="109">
        <f t="shared" si="0"/>
        <v>295670000</v>
      </c>
      <c r="G212" s="115">
        <f t="shared" si="1"/>
        <v>1.4433333333333333E-2</v>
      </c>
      <c r="H212" s="116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2:27" ht="15.75" customHeight="1">
      <c r="B213" s="112">
        <v>243</v>
      </c>
      <c r="C213" s="113" t="s">
        <v>335</v>
      </c>
      <c r="D213" s="114">
        <v>490000000</v>
      </c>
      <c r="E213" s="114">
        <v>20870000</v>
      </c>
      <c r="F213" s="109">
        <f t="shared" si="0"/>
        <v>469130000</v>
      </c>
      <c r="G213" s="115">
        <f t="shared" si="1"/>
        <v>4.2591836734693883E-2</v>
      </c>
      <c r="H213" s="116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2:27" ht="15.75" customHeight="1">
      <c r="B214" s="112">
        <v>244</v>
      </c>
      <c r="C214" s="113" t="s">
        <v>336</v>
      </c>
      <c r="D214" s="114">
        <v>170000000</v>
      </c>
      <c r="E214" s="114">
        <v>9097367</v>
      </c>
      <c r="F214" s="109">
        <f t="shared" si="0"/>
        <v>160902633</v>
      </c>
      <c r="G214" s="115">
        <f t="shared" si="1"/>
        <v>5.3513923529411762E-2</v>
      </c>
      <c r="H214" s="116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2:27" ht="15.75" customHeight="1">
      <c r="B215" s="112">
        <v>245</v>
      </c>
      <c r="C215" s="113" t="s">
        <v>337</v>
      </c>
      <c r="D215" s="114">
        <v>207780000</v>
      </c>
      <c r="E215" s="114">
        <v>25585000</v>
      </c>
      <c r="F215" s="109">
        <f t="shared" si="0"/>
        <v>182195000</v>
      </c>
      <c r="G215" s="115">
        <f t="shared" si="1"/>
        <v>0.12313504668399268</v>
      </c>
      <c r="H215" s="116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2:27" ht="15.75" customHeight="1">
      <c r="B216" s="112">
        <v>251</v>
      </c>
      <c r="C216" s="113" t="s">
        <v>338</v>
      </c>
      <c r="D216" s="114">
        <v>216000000</v>
      </c>
      <c r="E216" s="117">
        <v>0</v>
      </c>
      <c r="F216" s="109">
        <f t="shared" si="0"/>
        <v>216000000</v>
      </c>
      <c r="G216" s="115">
        <f t="shared" si="1"/>
        <v>0</v>
      </c>
      <c r="H216" s="116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2:27" ht="15.75" customHeight="1">
      <c r="B217" s="112">
        <v>253</v>
      </c>
      <c r="C217" s="113" t="s">
        <v>339</v>
      </c>
      <c r="D217" s="114">
        <v>75000000</v>
      </c>
      <c r="E217" s="117">
        <v>0</v>
      </c>
      <c r="F217" s="109">
        <f t="shared" si="0"/>
        <v>75000000</v>
      </c>
      <c r="G217" s="115">
        <f t="shared" si="1"/>
        <v>0</v>
      </c>
      <c r="H217" s="116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2:27" ht="15.75" customHeight="1">
      <c r="B218" s="112">
        <v>255</v>
      </c>
      <c r="C218" s="113" t="s">
        <v>340</v>
      </c>
      <c r="D218" s="114">
        <v>120000000</v>
      </c>
      <c r="E218" s="117">
        <v>0</v>
      </c>
      <c r="F218" s="109">
        <f t="shared" si="0"/>
        <v>120000000</v>
      </c>
      <c r="G218" s="115">
        <f t="shared" si="1"/>
        <v>0</v>
      </c>
      <c r="H218" s="116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2:27" ht="15.75" customHeight="1">
      <c r="B219" s="112">
        <v>261</v>
      </c>
      <c r="C219" s="113" t="s">
        <v>341</v>
      </c>
      <c r="D219" s="114">
        <v>350000000</v>
      </c>
      <c r="E219" s="114">
        <v>1222000</v>
      </c>
      <c r="F219" s="109">
        <f t="shared" si="0"/>
        <v>348778000</v>
      </c>
      <c r="G219" s="115">
        <f t="shared" si="1"/>
        <v>3.4914285714285715E-3</v>
      </c>
      <c r="H219" s="116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2:27" ht="15.75" customHeight="1">
      <c r="B220" s="112">
        <v>262</v>
      </c>
      <c r="C220" s="113" t="s">
        <v>342</v>
      </c>
      <c r="D220" s="114">
        <v>85000000</v>
      </c>
      <c r="E220" s="114">
        <v>4801000</v>
      </c>
      <c r="F220" s="109">
        <f t="shared" si="0"/>
        <v>80199000</v>
      </c>
      <c r="G220" s="115">
        <f t="shared" si="1"/>
        <v>5.648235294117647E-2</v>
      </c>
      <c r="H220" s="116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2:27" ht="15.75" customHeight="1">
      <c r="B221" s="112">
        <v>263</v>
      </c>
      <c r="C221" s="113" t="s">
        <v>343</v>
      </c>
      <c r="D221" s="114">
        <v>12000000</v>
      </c>
      <c r="E221" s="114">
        <v>803000</v>
      </c>
      <c r="F221" s="109">
        <f t="shared" si="0"/>
        <v>11197000</v>
      </c>
      <c r="G221" s="115">
        <f t="shared" si="1"/>
        <v>6.6916666666666666E-2</v>
      </c>
      <c r="H221" s="116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2:27" ht="15.75" customHeight="1">
      <c r="B222" s="112">
        <v>264</v>
      </c>
      <c r="C222" s="113" t="s">
        <v>344</v>
      </c>
      <c r="D222" s="114">
        <v>55000000</v>
      </c>
      <c r="E222" s="117">
        <v>0</v>
      </c>
      <c r="F222" s="109">
        <f t="shared" si="0"/>
        <v>55000000</v>
      </c>
      <c r="G222" s="115">
        <f t="shared" si="1"/>
        <v>0</v>
      </c>
      <c r="H222" s="116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2:27" ht="15.75" customHeight="1">
      <c r="B223" s="112">
        <v>265</v>
      </c>
      <c r="C223" s="113" t="s">
        <v>345</v>
      </c>
      <c r="D223" s="114">
        <v>65000000</v>
      </c>
      <c r="E223" s="117">
        <v>0</v>
      </c>
      <c r="F223" s="109">
        <f t="shared" si="0"/>
        <v>65000000</v>
      </c>
      <c r="G223" s="115">
        <f t="shared" si="1"/>
        <v>0</v>
      </c>
      <c r="H223" s="116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2:27" ht="15.75" customHeight="1">
      <c r="B224" s="112">
        <v>266</v>
      </c>
      <c r="C224" s="113" t="s">
        <v>346</v>
      </c>
      <c r="D224" s="114">
        <v>534000000</v>
      </c>
      <c r="E224" s="114">
        <v>24000000</v>
      </c>
      <c r="F224" s="109">
        <f t="shared" si="0"/>
        <v>510000000</v>
      </c>
      <c r="G224" s="115">
        <f t="shared" si="1"/>
        <v>4.4943820224719107E-2</v>
      </c>
      <c r="H224" s="116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2:27" ht="15.75" customHeight="1">
      <c r="B225" s="112">
        <v>268</v>
      </c>
      <c r="C225" s="113" t="s">
        <v>347</v>
      </c>
      <c r="D225" s="114">
        <v>155000000</v>
      </c>
      <c r="E225" s="114">
        <v>1024000</v>
      </c>
      <c r="F225" s="109">
        <f t="shared" si="0"/>
        <v>153976000</v>
      </c>
      <c r="G225" s="115">
        <f t="shared" si="1"/>
        <v>6.6064516129032257E-3</v>
      </c>
      <c r="H225" s="116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2:27" ht="15.75" customHeight="1">
      <c r="B226" s="112">
        <v>269</v>
      </c>
      <c r="C226" s="113" t="s">
        <v>348</v>
      </c>
      <c r="D226" s="114">
        <v>380000000</v>
      </c>
      <c r="E226" s="117">
        <v>0</v>
      </c>
      <c r="F226" s="109">
        <f t="shared" si="0"/>
        <v>380000000</v>
      </c>
      <c r="G226" s="115">
        <f t="shared" si="1"/>
        <v>0</v>
      </c>
      <c r="H226" s="116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2:27" ht="15.75" customHeight="1">
      <c r="B227" s="112">
        <v>271</v>
      </c>
      <c r="C227" s="113" t="s">
        <v>349</v>
      </c>
      <c r="D227" s="114">
        <v>1620000000</v>
      </c>
      <c r="E227" s="114">
        <v>119000000</v>
      </c>
      <c r="F227" s="109">
        <f t="shared" si="0"/>
        <v>1501000000</v>
      </c>
      <c r="G227" s="115">
        <f t="shared" si="1"/>
        <v>7.3456790123456794E-2</v>
      </c>
      <c r="H227" s="116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2:27" ht="15.75" customHeight="1">
      <c r="B228" s="112">
        <v>281</v>
      </c>
      <c r="C228" s="113" t="s">
        <v>350</v>
      </c>
      <c r="D228" s="114">
        <v>108000000</v>
      </c>
      <c r="E228" s="114">
        <v>1390000</v>
      </c>
      <c r="F228" s="109">
        <f t="shared" si="0"/>
        <v>106610000</v>
      </c>
      <c r="G228" s="115">
        <f t="shared" si="1"/>
        <v>1.2870370370370371E-2</v>
      </c>
      <c r="H228" s="116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2:27" ht="15.75" customHeight="1">
      <c r="B229" s="112">
        <v>284</v>
      </c>
      <c r="C229" s="113" t="s">
        <v>351</v>
      </c>
      <c r="D229" s="114">
        <v>60000000</v>
      </c>
      <c r="E229" s="114">
        <v>489700</v>
      </c>
      <c r="F229" s="109">
        <f t="shared" si="0"/>
        <v>59510300</v>
      </c>
      <c r="G229" s="115">
        <f t="shared" si="1"/>
        <v>8.1616666666666678E-3</v>
      </c>
      <c r="H229" s="116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2:27" ht="15.75" customHeight="1">
      <c r="B230" s="112">
        <v>291</v>
      </c>
      <c r="C230" s="113" t="s">
        <v>352</v>
      </c>
      <c r="D230" s="114">
        <v>290000000</v>
      </c>
      <c r="E230" s="117">
        <v>0</v>
      </c>
      <c r="F230" s="109">
        <f t="shared" si="0"/>
        <v>290000000</v>
      </c>
      <c r="G230" s="115">
        <f t="shared" si="1"/>
        <v>0</v>
      </c>
      <c r="H230" s="116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2:27" ht="15.75" customHeight="1">
      <c r="B231" s="118">
        <v>300</v>
      </c>
      <c r="C231" s="119" t="s">
        <v>353</v>
      </c>
      <c r="D231" s="120">
        <v>1165960000</v>
      </c>
      <c r="E231" s="120">
        <v>137931008</v>
      </c>
      <c r="F231" s="121">
        <f t="shared" si="0"/>
        <v>1028028992</v>
      </c>
      <c r="G231" s="122">
        <f t="shared" si="1"/>
        <v>0.11829823321554769</v>
      </c>
      <c r="H231" s="116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2:27" ht="15.75" customHeight="1">
      <c r="B232" s="112">
        <v>311</v>
      </c>
      <c r="C232" s="113" t="s">
        <v>354</v>
      </c>
      <c r="D232" s="114">
        <v>49000000</v>
      </c>
      <c r="E232" s="114">
        <v>2876670</v>
      </c>
      <c r="F232" s="109">
        <f t="shared" si="0"/>
        <v>46123330</v>
      </c>
      <c r="G232" s="115">
        <f t="shared" si="1"/>
        <v>5.8707551020408165E-2</v>
      </c>
      <c r="H232" s="116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2:27" ht="15.75" customHeight="1">
      <c r="B233" s="112">
        <v>323</v>
      </c>
      <c r="C233" s="113" t="s">
        <v>355</v>
      </c>
      <c r="D233" s="114">
        <v>20000000</v>
      </c>
      <c r="E233" s="117">
        <v>0</v>
      </c>
      <c r="F233" s="109">
        <f t="shared" si="0"/>
        <v>20000000</v>
      </c>
      <c r="G233" s="115">
        <f t="shared" si="1"/>
        <v>0</v>
      </c>
      <c r="H233" s="116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2:27" ht="15.75" customHeight="1">
      <c r="B234" s="112">
        <v>331</v>
      </c>
      <c r="C234" s="113" t="s">
        <v>356</v>
      </c>
      <c r="D234" s="114">
        <v>17200000</v>
      </c>
      <c r="E234" s="114">
        <v>2024000</v>
      </c>
      <c r="F234" s="109">
        <f t="shared" si="0"/>
        <v>15176000</v>
      </c>
      <c r="G234" s="115">
        <f t="shared" si="1"/>
        <v>0.11767441860465117</v>
      </c>
      <c r="H234" s="116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2:27" ht="15.75" customHeight="1">
      <c r="B235" s="112">
        <v>332</v>
      </c>
      <c r="C235" s="113" t="s">
        <v>357</v>
      </c>
      <c r="D235" s="114">
        <v>1000000</v>
      </c>
      <c r="E235" s="117">
        <v>0</v>
      </c>
      <c r="F235" s="109">
        <f t="shared" si="0"/>
        <v>1000000</v>
      </c>
      <c r="G235" s="115">
        <f t="shared" si="1"/>
        <v>0</v>
      </c>
      <c r="H235" s="116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2:27" ht="15.75" customHeight="1">
      <c r="B236" s="112">
        <v>333</v>
      </c>
      <c r="C236" s="113" t="s">
        <v>358</v>
      </c>
      <c r="D236" s="114">
        <v>31250000</v>
      </c>
      <c r="E236" s="117">
        <v>0</v>
      </c>
      <c r="F236" s="109">
        <f t="shared" si="0"/>
        <v>31250000</v>
      </c>
      <c r="G236" s="115">
        <f t="shared" si="1"/>
        <v>0</v>
      </c>
      <c r="H236" s="116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2:27" ht="15.75" customHeight="1">
      <c r="B237" s="112">
        <v>334</v>
      </c>
      <c r="C237" s="113" t="s">
        <v>359</v>
      </c>
      <c r="D237" s="114">
        <v>152000000</v>
      </c>
      <c r="E237" s="114">
        <v>106566500</v>
      </c>
      <c r="F237" s="109">
        <f t="shared" si="0"/>
        <v>45433500</v>
      </c>
      <c r="G237" s="115">
        <f t="shared" si="1"/>
        <v>0.70109539473684213</v>
      </c>
      <c r="H237" s="116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2:27" ht="15.75" customHeight="1">
      <c r="B238" s="112">
        <v>335</v>
      </c>
      <c r="C238" s="113" t="s">
        <v>360</v>
      </c>
      <c r="D238" s="114">
        <v>16000000</v>
      </c>
      <c r="E238" s="114">
        <v>1375000</v>
      </c>
      <c r="F238" s="109">
        <f t="shared" si="0"/>
        <v>14625000</v>
      </c>
      <c r="G238" s="115">
        <f t="shared" si="1"/>
        <v>8.59375E-2</v>
      </c>
      <c r="H238" s="116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2:27" ht="15.75" customHeight="1">
      <c r="B239" s="112">
        <v>336</v>
      </c>
      <c r="C239" s="113" t="s">
        <v>361</v>
      </c>
      <c r="D239" s="114">
        <v>1000000</v>
      </c>
      <c r="E239" s="117">
        <v>0</v>
      </c>
      <c r="F239" s="109">
        <f t="shared" si="0"/>
        <v>1000000</v>
      </c>
      <c r="G239" s="115">
        <f t="shared" si="1"/>
        <v>0</v>
      </c>
      <c r="H239" s="116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2:27" ht="15.75" customHeight="1">
      <c r="B240" s="112">
        <v>341</v>
      </c>
      <c r="C240" s="113" t="s">
        <v>362</v>
      </c>
      <c r="D240" s="114">
        <v>9000000</v>
      </c>
      <c r="E240" s="114">
        <v>400000</v>
      </c>
      <c r="F240" s="109">
        <f t="shared" si="0"/>
        <v>8600000</v>
      </c>
      <c r="G240" s="115">
        <f t="shared" si="1"/>
        <v>4.4444444444444446E-2</v>
      </c>
      <c r="H240" s="116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2:27" ht="15.75" customHeight="1">
      <c r="B241" s="112">
        <v>342</v>
      </c>
      <c r="C241" s="113" t="s">
        <v>363</v>
      </c>
      <c r="D241" s="114">
        <v>603950000</v>
      </c>
      <c r="E241" s="114">
        <v>7813900</v>
      </c>
      <c r="F241" s="109">
        <f t="shared" si="0"/>
        <v>596136100</v>
      </c>
      <c r="G241" s="115">
        <f t="shared" si="1"/>
        <v>1.2937991555592349E-2</v>
      </c>
      <c r="H241" s="116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2:27" ht="15.75" customHeight="1">
      <c r="B242" s="112">
        <v>343</v>
      </c>
      <c r="C242" s="113" t="s">
        <v>364</v>
      </c>
      <c r="D242" s="114">
        <v>32750000</v>
      </c>
      <c r="E242" s="114">
        <v>510000</v>
      </c>
      <c r="F242" s="109">
        <f t="shared" si="0"/>
        <v>32240000</v>
      </c>
      <c r="G242" s="115">
        <f t="shared" si="1"/>
        <v>1.5572519083969465E-2</v>
      </c>
      <c r="H242" s="116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2:27" ht="15.75" customHeight="1">
      <c r="B243" s="112">
        <v>344</v>
      </c>
      <c r="C243" s="113" t="s">
        <v>365</v>
      </c>
      <c r="D243" s="114">
        <v>5000000</v>
      </c>
      <c r="E243" s="117">
        <v>0</v>
      </c>
      <c r="F243" s="109">
        <f t="shared" si="0"/>
        <v>5000000</v>
      </c>
      <c r="G243" s="115">
        <f t="shared" si="1"/>
        <v>0</v>
      </c>
      <c r="H243" s="116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2:27" ht="15.75" customHeight="1">
      <c r="B244" s="112">
        <v>345</v>
      </c>
      <c r="C244" s="113" t="s">
        <v>366</v>
      </c>
      <c r="D244" s="114">
        <v>10000000</v>
      </c>
      <c r="E244" s="117">
        <v>0</v>
      </c>
      <c r="F244" s="109">
        <f t="shared" si="0"/>
        <v>10000000</v>
      </c>
      <c r="G244" s="115">
        <f t="shared" si="1"/>
        <v>0</v>
      </c>
      <c r="H244" s="116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2:27" ht="15.75" customHeight="1">
      <c r="B245" s="112">
        <v>346</v>
      </c>
      <c r="C245" s="113" t="s">
        <v>367</v>
      </c>
      <c r="D245" s="114">
        <v>30000000</v>
      </c>
      <c r="E245" s="114">
        <v>558500</v>
      </c>
      <c r="F245" s="109">
        <f t="shared" si="0"/>
        <v>29441500</v>
      </c>
      <c r="G245" s="115">
        <f t="shared" si="1"/>
        <v>1.8616666666666667E-2</v>
      </c>
      <c r="H245" s="116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2:27" ht="15.75" customHeight="1">
      <c r="B246" s="112">
        <v>347</v>
      </c>
      <c r="C246" s="113" t="s">
        <v>368</v>
      </c>
      <c r="D246" s="114">
        <v>2000000</v>
      </c>
      <c r="E246" s="117">
        <v>0</v>
      </c>
      <c r="F246" s="109">
        <f t="shared" si="0"/>
        <v>2000000</v>
      </c>
      <c r="G246" s="115">
        <f t="shared" si="1"/>
        <v>0</v>
      </c>
      <c r="H246" s="116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2:27" ht="15.75" customHeight="1">
      <c r="B247" s="112">
        <v>349</v>
      </c>
      <c r="C247" s="113" t="s">
        <v>369</v>
      </c>
      <c r="D247" s="114">
        <v>5000000</v>
      </c>
      <c r="E247" s="117">
        <v>0</v>
      </c>
      <c r="F247" s="109">
        <f t="shared" si="0"/>
        <v>5000000</v>
      </c>
      <c r="G247" s="115">
        <f t="shared" si="1"/>
        <v>0</v>
      </c>
      <c r="H247" s="116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2:27" ht="15.75" customHeight="1">
      <c r="B248" s="112">
        <v>351</v>
      </c>
      <c r="C248" s="113" t="s">
        <v>370</v>
      </c>
      <c r="D248" s="114">
        <v>26500000</v>
      </c>
      <c r="E248" s="114">
        <v>712223</v>
      </c>
      <c r="F248" s="109">
        <f t="shared" si="0"/>
        <v>25787777</v>
      </c>
      <c r="G248" s="115">
        <f t="shared" si="1"/>
        <v>2.687633962264151E-2</v>
      </c>
      <c r="H248" s="116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2:27" ht="15.75" customHeight="1">
      <c r="B249" s="112">
        <v>352</v>
      </c>
      <c r="C249" s="113" t="s">
        <v>371</v>
      </c>
      <c r="D249" s="114">
        <v>4500000</v>
      </c>
      <c r="E249" s="114">
        <v>297250</v>
      </c>
      <c r="F249" s="109">
        <f t="shared" si="0"/>
        <v>4202750</v>
      </c>
      <c r="G249" s="115">
        <f t="shared" si="1"/>
        <v>6.6055555555555548E-2</v>
      </c>
      <c r="H249" s="116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2:27" ht="15.75" customHeight="1">
      <c r="B250" s="112">
        <v>355</v>
      </c>
      <c r="C250" s="113" t="s">
        <v>372</v>
      </c>
      <c r="D250" s="114">
        <v>12000000</v>
      </c>
      <c r="E250" s="117">
        <v>0</v>
      </c>
      <c r="F250" s="109">
        <f t="shared" si="0"/>
        <v>12000000</v>
      </c>
      <c r="G250" s="115">
        <f t="shared" si="1"/>
        <v>0</v>
      </c>
      <c r="H250" s="116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2:27" ht="15.75" customHeight="1">
      <c r="B251" s="112">
        <v>358</v>
      </c>
      <c r="C251" s="113" t="s">
        <v>373</v>
      </c>
      <c r="D251" s="114">
        <v>3050000</v>
      </c>
      <c r="E251" s="117">
        <v>0</v>
      </c>
      <c r="F251" s="109">
        <f t="shared" si="0"/>
        <v>3050000</v>
      </c>
      <c r="G251" s="115">
        <f t="shared" si="1"/>
        <v>0</v>
      </c>
      <c r="H251" s="116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2:27" ht="15.75" customHeight="1">
      <c r="B252" s="112">
        <v>361</v>
      </c>
      <c r="C252" s="113" t="s">
        <v>374</v>
      </c>
      <c r="D252" s="114">
        <v>98760000</v>
      </c>
      <c r="E252" s="114">
        <v>14376965</v>
      </c>
      <c r="F252" s="109">
        <f t="shared" si="0"/>
        <v>84383035</v>
      </c>
      <c r="G252" s="115">
        <f t="shared" si="1"/>
        <v>0.14557477723774809</v>
      </c>
      <c r="H252" s="116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2:27" ht="15.75" customHeight="1">
      <c r="B253" s="112">
        <v>391</v>
      </c>
      <c r="C253" s="113" t="s">
        <v>375</v>
      </c>
      <c r="D253" s="114">
        <v>2000000</v>
      </c>
      <c r="E253" s="117">
        <v>0</v>
      </c>
      <c r="F253" s="109">
        <f t="shared" si="0"/>
        <v>2000000</v>
      </c>
      <c r="G253" s="115">
        <f t="shared" si="1"/>
        <v>0</v>
      </c>
      <c r="H253" s="116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2:27" ht="15.75" customHeight="1">
      <c r="B254" s="112">
        <v>392</v>
      </c>
      <c r="C254" s="113" t="s">
        <v>376</v>
      </c>
      <c r="D254" s="114">
        <v>20000000</v>
      </c>
      <c r="E254" s="117">
        <v>0</v>
      </c>
      <c r="F254" s="109">
        <f t="shared" si="0"/>
        <v>20000000</v>
      </c>
      <c r="G254" s="115">
        <f t="shared" si="1"/>
        <v>0</v>
      </c>
      <c r="H254" s="116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2:27" ht="15.75" customHeight="1">
      <c r="B255" s="112">
        <v>394</v>
      </c>
      <c r="C255" s="113" t="s">
        <v>377</v>
      </c>
      <c r="D255" s="114">
        <v>3000000</v>
      </c>
      <c r="E255" s="117">
        <v>0</v>
      </c>
      <c r="F255" s="109">
        <f t="shared" si="0"/>
        <v>3000000</v>
      </c>
      <c r="G255" s="115">
        <f t="shared" si="1"/>
        <v>0</v>
      </c>
      <c r="H255" s="116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2:27" ht="15.75" customHeight="1">
      <c r="B256" s="112">
        <v>396</v>
      </c>
      <c r="C256" s="113" t="s">
        <v>378</v>
      </c>
      <c r="D256" s="114">
        <v>1500000</v>
      </c>
      <c r="E256" s="117">
        <v>0</v>
      </c>
      <c r="F256" s="109">
        <f t="shared" si="0"/>
        <v>1500000</v>
      </c>
      <c r="G256" s="115">
        <f t="shared" si="1"/>
        <v>0</v>
      </c>
      <c r="H256" s="116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2:27" ht="15.75" customHeight="1">
      <c r="B257" s="112">
        <v>397</v>
      </c>
      <c r="C257" s="113" t="s">
        <v>379</v>
      </c>
      <c r="D257" s="114">
        <v>3000000</v>
      </c>
      <c r="E257" s="114">
        <v>65000</v>
      </c>
      <c r="F257" s="109">
        <f t="shared" si="0"/>
        <v>2935000</v>
      </c>
      <c r="G257" s="115">
        <f t="shared" si="1"/>
        <v>2.1666666666666664E-2</v>
      </c>
      <c r="H257" s="116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2:27" ht="15.75" customHeight="1">
      <c r="B258" s="112">
        <v>398</v>
      </c>
      <c r="C258" s="113" t="s">
        <v>380</v>
      </c>
      <c r="D258" s="114">
        <v>2500000</v>
      </c>
      <c r="E258" s="117">
        <v>0</v>
      </c>
      <c r="F258" s="109">
        <f t="shared" si="0"/>
        <v>2500000</v>
      </c>
      <c r="G258" s="115">
        <f t="shared" si="1"/>
        <v>0</v>
      </c>
      <c r="H258" s="116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2:27" ht="15.75" customHeight="1">
      <c r="B259" s="112">
        <v>399</v>
      </c>
      <c r="C259" s="113" t="s">
        <v>369</v>
      </c>
      <c r="D259" s="114">
        <v>4000000</v>
      </c>
      <c r="E259" s="114">
        <v>355000</v>
      </c>
      <c r="F259" s="109">
        <f t="shared" si="0"/>
        <v>3645000</v>
      </c>
      <c r="G259" s="115">
        <f t="shared" si="1"/>
        <v>8.8749999999999996E-2</v>
      </c>
      <c r="H259" s="116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2:27" ht="15.75" customHeight="1">
      <c r="B260" s="118">
        <v>500</v>
      </c>
      <c r="C260" s="119" t="s">
        <v>381</v>
      </c>
      <c r="D260" s="120">
        <v>3993850000</v>
      </c>
      <c r="E260" s="120">
        <v>96447600</v>
      </c>
      <c r="F260" s="121">
        <f t="shared" si="0"/>
        <v>3897402400</v>
      </c>
      <c r="G260" s="122">
        <f t="shared" si="1"/>
        <v>2.4149029132290899E-2</v>
      </c>
      <c r="H260" s="116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2:27" ht="15.75" customHeight="1">
      <c r="B261" s="112">
        <v>534</v>
      </c>
      <c r="C261" s="113" t="s">
        <v>382</v>
      </c>
      <c r="D261" s="114">
        <v>100000000</v>
      </c>
      <c r="E261" s="117">
        <v>0</v>
      </c>
      <c r="F261" s="109">
        <f t="shared" si="0"/>
        <v>100000000</v>
      </c>
      <c r="G261" s="115">
        <f t="shared" si="1"/>
        <v>0</v>
      </c>
      <c r="H261" s="116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2:27" ht="15.75" customHeight="1">
      <c r="B262" s="112">
        <v>536</v>
      </c>
      <c r="C262" s="113" t="s">
        <v>383</v>
      </c>
      <c r="D262" s="114">
        <v>50000000</v>
      </c>
      <c r="E262" s="117">
        <v>0</v>
      </c>
      <c r="F262" s="109">
        <f t="shared" si="0"/>
        <v>50000000</v>
      </c>
      <c r="G262" s="115">
        <f t="shared" si="1"/>
        <v>0</v>
      </c>
      <c r="H262" s="116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2:27" ht="15.75" customHeight="1">
      <c r="B263" s="112">
        <v>538</v>
      </c>
      <c r="C263" s="113" t="s">
        <v>384</v>
      </c>
      <c r="D263" s="114">
        <v>900000000</v>
      </c>
      <c r="E263" s="117">
        <v>0</v>
      </c>
      <c r="F263" s="109">
        <f t="shared" si="0"/>
        <v>900000000</v>
      </c>
      <c r="G263" s="115">
        <f t="shared" si="1"/>
        <v>0</v>
      </c>
      <c r="H263" s="116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2:27" ht="15.75" customHeight="1">
      <c r="B264" s="112">
        <v>541</v>
      </c>
      <c r="C264" s="113" t="s">
        <v>385</v>
      </c>
      <c r="D264" s="114">
        <v>602500000</v>
      </c>
      <c r="E264" s="114">
        <v>27103500</v>
      </c>
      <c r="F264" s="109">
        <f t="shared" si="0"/>
        <v>575396500</v>
      </c>
      <c r="G264" s="115">
        <f t="shared" si="1"/>
        <v>4.4985062240663905E-2</v>
      </c>
      <c r="H264" s="116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2:27" ht="15.75" customHeight="1">
      <c r="B265" s="112">
        <v>542</v>
      </c>
      <c r="C265" s="113" t="s">
        <v>386</v>
      </c>
      <c r="D265" s="114">
        <v>27500000</v>
      </c>
      <c r="E265" s="117">
        <v>0</v>
      </c>
      <c r="F265" s="109">
        <f t="shared" si="0"/>
        <v>27500000</v>
      </c>
      <c r="G265" s="115">
        <f t="shared" si="1"/>
        <v>0</v>
      </c>
      <c r="H265" s="116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2:27" ht="15.75" customHeight="1">
      <c r="B266" s="112">
        <v>543</v>
      </c>
      <c r="C266" s="113" t="s">
        <v>387</v>
      </c>
      <c r="D266" s="114">
        <v>1230000000</v>
      </c>
      <c r="E266" s="114">
        <v>69344100</v>
      </c>
      <c r="F266" s="109">
        <f t="shared" si="0"/>
        <v>1160655900</v>
      </c>
      <c r="G266" s="115">
        <f t="shared" si="1"/>
        <v>5.637731707317073E-2</v>
      </c>
      <c r="H266" s="116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2:27" ht="15.75" customHeight="1">
      <c r="B267" s="112">
        <v>579</v>
      </c>
      <c r="C267" s="113" t="s">
        <v>388</v>
      </c>
      <c r="D267" s="114">
        <v>1083850000</v>
      </c>
      <c r="E267" s="117">
        <v>0</v>
      </c>
      <c r="F267" s="109">
        <f t="shared" si="0"/>
        <v>1083850000</v>
      </c>
      <c r="G267" s="115">
        <f t="shared" si="1"/>
        <v>0</v>
      </c>
      <c r="H267" s="116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2:27" ht="15.75" customHeight="1">
      <c r="B268" s="118">
        <v>800</v>
      </c>
      <c r="C268" s="119" t="s">
        <v>389</v>
      </c>
      <c r="D268" s="120">
        <v>505000000</v>
      </c>
      <c r="E268" s="120">
        <v>110337120</v>
      </c>
      <c r="F268" s="121">
        <f t="shared" si="0"/>
        <v>394662880</v>
      </c>
      <c r="G268" s="122">
        <f t="shared" si="1"/>
        <v>0.21848934653465346</v>
      </c>
      <c r="H268" s="116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2:27" ht="15.75" customHeight="1">
      <c r="B269" s="112">
        <v>841</v>
      </c>
      <c r="C269" s="113" t="s">
        <v>390</v>
      </c>
      <c r="D269" s="114">
        <v>234000000</v>
      </c>
      <c r="E269" s="114">
        <v>61100000</v>
      </c>
      <c r="F269" s="109">
        <f t="shared" si="0"/>
        <v>172900000</v>
      </c>
      <c r="G269" s="115">
        <f t="shared" si="1"/>
        <v>0.26111111111111113</v>
      </c>
      <c r="H269" s="116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2:27" ht="15.75" customHeight="1">
      <c r="B270" s="112">
        <v>842</v>
      </c>
      <c r="C270" s="113" t="s">
        <v>391</v>
      </c>
      <c r="D270" s="114">
        <v>5000000</v>
      </c>
      <c r="E270" s="117">
        <v>0</v>
      </c>
      <c r="F270" s="109">
        <f t="shared" si="0"/>
        <v>5000000</v>
      </c>
      <c r="G270" s="115">
        <f t="shared" si="1"/>
        <v>0</v>
      </c>
      <c r="H270" s="116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2:27" ht="15.75" customHeight="1">
      <c r="B271" s="112">
        <v>845</v>
      </c>
      <c r="C271" s="113" t="s">
        <v>392</v>
      </c>
      <c r="D271" s="114">
        <v>196000000</v>
      </c>
      <c r="E271" s="117">
        <v>0</v>
      </c>
      <c r="F271" s="109">
        <f t="shared" si="0"/>
        <v>196000000</v>
      </c>
      <c r="G271" s="115">
        <f t="shared" si="1"/>
        <v>0</v>
      </c>
      <c r="H271" s="116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2:27" ht="15.75" customHeight="1">
      <c r="B272" s="112">
        <v>851</v>
      </c>
      <c r="C272" s="113" t="s">
        <v>393</v>
      </c>
      <c r="D272" s="114">
        <v>70000000</v>
      </c>
      <c r="E272" s="114">
        <v>49237120</v>
      </c>
      <c r="F272" s="109">
        <f t="shared" si="0"/>
        <v>20762880</v>
      </c>
      <c r="G272" s="115">
        <f t="shared" si="1"/>
        <v>0.70338742857142866</v>
      </c>
      <c r="H272" s="116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2:27" ht="15.75" customHeight="1">
      <c r="B273" s="118">
        <v>900</v>
      </c>
      <c r="C273" s="119" t="s">
        <v>394</v>
      </c>
      <c r="D273" s="120">
        <v>80799356</v>
      </c>
      <c r="E273" s="120">
        <v>37695960</v>
      </c>
      <c r="F273" s="121">
        <f t="shared" si="0"/>
        <v>43103396</v>
      </c>
      <c r="G273" s="122">
        <f t="shared" si="1"/>
        <v>0.46653787686129577</v>
      </c>
      <c r="H273" s="116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2:27" ht="15.75" customHeight="1">
      <c r="B274" s="123">
        <v>910</v>
      </c>
      <c r="C274" s="124" t="s">
        <v>395</v>
      </c>
      <c r="D274" s="125">
        <v>80799356</v>
      </c>
      <c r="E274" s="125">
        <v>37695960</v>
      </c>
      <c r="F274" s="109">
        <f t="shared" si="0"/>
        <v>43103396</v>
      </c>
      <c r="G274" s="115">
        <f t="shared" si="1"/>
        <v>0.46653787686129577</v>
      </c>
      <c r="H274" s="116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2:27" ht="15.75" customHeight="1">
      <c r="B275" s="126"/>
      <c r="C275" s="116"/>
      <c r="D275" s="127">
        <f t="shared" ref="D275:F275" si="2">D273+D268+D260+D231+D201+D187</f>
        <v>31626115605</v>
      </c>
      <c r="E275" s="127">
        <f t="shared" si="2"/>
        <v>4734272906</v>
      </c>
      <c r="F275" s="127">
        <f t="shared" si="2"/>
        <v>26891842699</v>
      </c>
      <c r="G275" s="110">
        <f t="shared" si="1"/>
        <v>0.14969504839385095</v>
      </c>
      <c r="H275" s="116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2:27" ht="15.75" customHeight="1">
      <c r="B276" s="128"/>
      <c r="C276" s="128"/>
      <c r="D276" s="128"/>
      <c r="E276" s="128"/>
      <c r="F276" s="128"/>
      <c r="G276" s="128"/>
      <c r="H276" s="128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2:27" ht="15.75" customHeight="1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2:27" ht="15.75" customHeight="1">
      <c r="B278" s="197" t="s">
        <v>396</v>
      </c>
      <c r="C278" s="145"/>
      <c r="D278" s="145"/>
      <c r="E278" s="145"/>
      <c r="F278" s="145"/>
      <c r="G278" s="145"/>
      <c r="H278" s="13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2:27" ht="15.75" customHeight="1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2:27" ht="15.75" customHeight="1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2:27" ht="409.6" customHeight="1">
      <c r="B281" s="184"/>
      <c r="C281" s="148"/>
      <c r="D281" s="148"/>
      <c r="E281" s="148"/>
      <c r="F281" s="148"/>
      <c r="G281" s="148"/>
      <c r="H281" s="148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2:27" ht="15.75" customHeight="1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2:27" ht="15.75" customHeight="1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2:27" ht="15.75" customHeight="1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2:27" ht="15.75" customHeight="1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2:27" ht="15.75" customHeight="1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2:27" ht="15.75" customHeight="1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2:27" ht="15.75" customHeight="1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2:27" ht="15.75" customHeight="1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2:27" ht="15.75" customHeight="1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2:27" ht="15.75" customHeight="1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2:27" ht="15.75" customHeight="1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2:27" ht="15.75" customHeight="1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2:27" ht="15.75" customHeight="1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2:27" ht="15.75" customHeight="1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2:27" ht="15.75" customHeight="1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2:27" ht="15.75" customHeight="1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2:27" ht="15.75" customHeight="1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2:27" ht="15.75" customHeight="1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2:27" ht="15.75" customHeight="1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2:27" ht="15.75" customHeight="1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2:27" ht="15.75" customHeight="1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2:27" ht="15.75" customHeight="1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2:27" ht="15.75" customHeight="1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2:27" ht="15.75" customHeight="1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2:27" ht="15.75" customHeight="1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2:27" ht="15.75" customHeight="1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2:27" ht="15.75" customHeight="1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2:27" ht="15.75" customHeight="1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2:27" ht="15.75" customHeight="1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2:27" ht="15.75" customHeight="1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2:27" ht="15.75" customHeight="1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2:27" ht="15.75" customHeight="1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2:27" ht="15.75" customHeight="1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2:27" ht="15.75" customHeight="1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2:27" ht="15.75" customHeight="1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2:27" ht="15.75" customHeight="1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2:27" ht="15.75" customHeight="1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2:27" ht="15.75" customHeight="1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2:27" ht="15.75" customHeight="1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2:27" ht="15.75" customHeight="1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2:27" ht="15.75" customHeight="1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2:27" ht="15.75" customHeight="1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2:27" ht="15.75" customHeight="1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2:27" ht="15.75" customHeight="1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2:27" ht="15.75" customHeight="1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2:27" ht="15.75" customHeight="1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2:27" ht="15.75" customHeight="1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2:27" ht="15.75" customHeight="1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2:27" ht="15.75" customHeight="1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2:27" ht="15.75" customHeight="1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2:27" ht="15.75" customHeight="1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2:27" ht="15.75" customHeight="1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2:27" ht="15.75" customHeight="1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2:27" ht="15.75" customHeight="1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2:27" ht="15.75" customHeight="1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2:27" ht="15.75" customHeight="1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2:27" ht="15.75" customHeight="1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2:27" ht="15.75" customHeight="1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2:27" ht="15.75" customHeight="1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2:27" ht="15.75" customHeight="1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2:27" ht="15.75" customHeight="1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2:27" ht="15.75" customHeight="1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2:27" ht="15.75" customHeight="1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2:27" ht="15.75" customHeight="1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2:27" ht="15.75" customHeight="1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2:27" ht="15.75" customHeight="1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2:27" ht="15.75" customHeight="1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2:27" ht="15.75" customHeight="1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2:27" ht="15.75" customHeight="1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2:27" ht="15.75" customHeight="1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2:27" ht="15.75" customHeight="1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2:27" ht="15.75" customHeight="1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2:27" ht="15.75" customHeight="1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2:27" ht="15.75" customHeight="1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2:27" ht="15.75" customHeight="1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2:27" ht="15.75" customHeight="1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2:27" ht="15.75" customHeight="1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2:27" ht="15.75" customHeight="1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2:27" ht="15.75" customHeight="1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2:27" ht="15.75" customHeight="1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2:27" ht="15.75" customHeight="1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2:27" ht="15.75" customHeight="1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2:27" ht="15.75" customHeight="1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2:27" ht="15.75" customHeight="1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2:27" ht="15.75" customHeight="1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2:27" ht="15.75" customHeight="1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2:27" ht="15.75" customHeight="1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2:27" ht="15.75" customHeight="1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2:27" ht="15.75" customHeight="1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2:27" ht="15.75" customHeight="1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2:27" ht="15.75" customHeight="1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2:27" ht="15.75" customHeight="1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2:27" ht="15.75" customHeight="1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2:27" ht="15.75" customHeight="1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2:27" ht="15.75" customHeight="1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2:27" ht="15.75" customHeight="1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2:27" ht="15.75" customHeight="1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2:27" ht="15.75" customHeight="1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2:27" ht="15.75" customHeight="1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2:27" ht="15.75" customHeight="1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2:27" ht="15.75" customHeight="1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2:27" ht="15.75" customHeight="1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2:27" ht="15.75" customHeight="1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2:27" ht="15.75" customHeight="1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2:27" ht="15.75" customHeight="1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2:27" ht="15.75" customHeight="1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2:27" ht="15.75" customHeight="1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2:27" ht="15.75" customHeight="1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2:27" ht="15.75" customHeight="1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2:27" ht="15.75" customHeight="1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2:27" ht="15.75" customHeight="1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2:27" ht="15.75" customHeight="1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2:27" ht="15.75" customHeight="1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2:27" ht="15.75" customHeight="1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2:27" ht="15.75" customHeight="1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2:27" ht="15.75" customHeight="1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2:27" ht="15.75" customHeight="1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2:27" ht="15.75" customHeight="1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2:27" ht="15.75" customHeight="1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2:27" ht="15.75" customHeight="1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2:27" ht="15.75" customHeight="1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2:27" ht="15.75" customHeight="1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2:27" ht="15.75" customHeight="1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2:27" ht="15.75" customHeight="1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2:27" ht="15.75" customHeight="1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2:27" ht="15.75" customHeight="1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2:27" ht="15.75" customHeight="1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2:27" ht="15.75" customHeight="1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2:27" ht="15.75" customHeight="1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2:27" ht="15.75" customHeight="1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2:27" ht="15.75" customHeight="1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2:27" ht="15.75" customHeight="1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2:27" ht="15.75" customHeight="1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2:27" ht="15.75" customHeight="1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2:27" ht="15.75" customHeight="1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2:27" ht="15.75" customHeight="1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2:27" ht="15.75" customHeight="1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2:27" ht="15.75" customHeight="1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2:27" ht="15.75" customHeight="1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2:27" ht="15.75" customHeight="1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2:27" ht="15.75" customHeight="1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2:27" ht="15.75" customHeight="1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2:27" ht="15.75" customHeight="1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2:27" ht="15.75" customHeight="1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2:27" ht="15.75" customHeight="1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2:27" ht="15.75" customHeight="1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2:27" ht="15.75" customHeight="1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2:27" ht="15.75" customHeight="1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2:27" ht="15.75" customHeight="1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2:27" ht="15.75" customHeight="1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2:27" ht="15.75" customHeight="1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2:27" ht="15.75" customHeight="1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2:27" ht="15.75" customHeight="1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2:27" ht="15.75" customHeight="1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2:27" ht="15.75" customHeight="1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2:27" ht="15.75" customHeight="1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2:27" ht="15.75" customHeight="1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2:27" ht="15.75" customHeight="1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2:27" ht="15.75" customHeight="1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2:27" ht="15.75" customHeight="1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2:27" ht="15.75" customHeight="1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2:27" ht="15.75" customHeight="1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2:27" ht="15.75" customHeight="1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2:27" ht="15.75" customHeight="1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2:27" ht="15.75" customHeight="1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2:27" ht="15.75" customHeight="1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2:27" ht="15.75" customHeight="1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2:27" ht="15.75" customHeight="1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2:27" ht="15.75" customHeight="1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2:27" ht="15.75" customHeight="1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2:27" ht="15.75" customHeight="1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2:27" ht="15.75" customHeight="1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2:27" ht="15.75" customHeight="1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2:27" ht="15.75" customHeight="1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2:27" ht="15.75" customHeight="1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2:27" ht="15.75" customHeight="1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2:27" ht="15.75" customHeight="1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2:27" ht="15.75" customHeight="1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2:27" ht="15.75" customHeight="1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2:27" ht="15.75" customHeight="1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2:27" ht="15.75" customHeight="1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2:27" ht="15.75" customHeight="1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2:27" ht="15.75" customHeight="1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2:27" ht="15.75" customHeight="1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2:27" ht="15.75" customHeight="1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2:27" ht="15.75" customHeight="1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2:27" ht="15.75" customHeight="1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2:27" ht="15.75" customHeight="1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2:27" ht="15.75" customHeight="1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2:27" ht="15.75" customHeight="1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2:27" ht="15.75" customHeight="1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2:27" ht="15.75" customHeight="1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2:27" ht="15.75" customHeight="1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2:27" ht="15.75" customHeight="1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2:27" ht="15.75" customHeight="1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2:27" ht="15.75" customHeight="1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2:27" ht="15.75" customHeight="1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2:27" ht="15.75" customHeight="1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2:27" ht="15.75" customHeight="1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2:27" ht="15.75" customHeight="1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2:27" ht="15.75" customHeight="1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2:27" ht="15.75" customHeight="1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2:27" ht="15.75" customHeight="1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2:27" ht="15.75" customHeight="1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2:27" ht="15.75" customHeight="1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2:27" ht="15.75" customHeight="1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2:27" ht="15.75" customHeight="1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2:27" ht="15.75" customHeight="1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2:27" ht="15.75" customHeight="1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2:27" ht="15.75" customHeight="1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2:27" ht="15.75" customHeight="1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2:27" ht="15.75" customHeight="1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2:27" ht="15.75" customHeight="1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2:27" ht="15.75" customHeight="1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2:27" ht="15.75" customHeight="1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2:27" ht="15.75" customHeight="1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2:27" ht="15.75" customHeight="1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2:27" ht="15.75" customHeight="1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2:27" ht="15.75" customHeight="1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2:27" ht="15.75" customHeight="1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2:27" ht="15.75" customHeight="1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2:27" ht="15.75" customHeight="1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2:27" ht="15.75" customHeight="1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2:27" ht="15.75" customHeight="1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2:27" ht="15.75" customHeight="1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2:27" ht="15.75" customHeight="1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2:27" ht="15.75" customHeight="1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2:27" ht="15.75" customHeight="1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2:27" ht="15.75" customHeight="1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2:27" ht="15.75" customHeight="1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2:27" ht="15.75" customHeight="1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2:27" ht="15.75" customHeight="1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2:27" ht="15.75" customHeight="1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2:27" ht="15.75" customHeight="1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2:27" ht="15.75" customHeight="1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2:27" ht="15.75" customHeight="1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2:27" ht="15.75" customHeight="1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2:27" ht="15.75" customHeight="1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2:27" ht="15.75" customHeight="1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2:27" ht="15.75" customHeight="1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2:27" ht="15.75" customHeight="1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2:27" ht="15.75" customHeight="1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2:27" ht="15.75" customHeight="1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2:27" ht="15.75" customHeight="1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2:27" ht="15.75" customHeight="1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2:27" ht="15.75" customHeight="1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2:27" ht="15.75" customHeight="1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2:27" ht="15.75" customHeight="1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2:27" ht="15.75" customHeight="1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2:27" ht="15.75" customHeight="1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2:27" ht="15.75" customHeight="1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2:27" ht="15.75" customHeight="1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2:27" ht="15.75" customHeight="1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2:27" ht="15.75" customHeight="1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2:27" ht="15.75" customHeight="1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2:27" ht="15.75" customHeight="1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2:27" ht="15.75" customHeight="1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2:27" ht="15.75" customHeight="1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2:27" ht="15.75" customHeight="1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2:27" ht="15.75" customHeight="1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2:27" ht="15.75" customHeight="1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2:27" ht="15.75" customHeight="1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2:27" ht="15.75" customHeight="1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2:27" ht="15.75" customHeight="1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2:27" ht="15.75" customHeight="1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2:27" ht="15.75" customHeight="1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2:27" ht="15.75" customHeight="1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2:27" ht="15.75" customHeight="1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2:27" ht="15.75" customHeight="1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2:27" ht="15.75" customHeight="1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2:27" ht="15.75" customHeight="1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2:27" ht="15.75" customHeight="1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2:27" ht="15.75" customHeight="1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2:27" ht="15.75" customHeight="1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2:27" ht="15.75" customHeight="1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2:27" ht="15.75" customHeight="1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2:27" ht="15.75" customHeight="1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2:27" ht="15.75" customHeight="1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2:27" ht="15.75" customHeight="1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2:27" ht="15.75" customHeight="1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2:27" ht="15.75" customHeight="1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2:27" ht="15.75" customHeight="1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2:27" ht="15.75" customHeight="1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2:27" ht="15.75" customHeight="1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2:27" ht="15.75" customHeight="1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2:27" ht="15.75" customHeight="1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2:27" ht="15.75" customHeight="1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2:27" ht="15.75" customHeight="1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2:27" ht="15.75" customHeight="1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2:27" ht="15.75" customHeight="1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2:27" ht="15.75" customHeight="1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2:27" ht="15.75" customHeight="1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2:27" ht="15.75" customHeight="1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2:27" ht="15.75" customHeight="1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2:27" ht="15.75" customHeight="1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2:27" ht="15.75" customHeight="1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2:27" ht="15.75" customHeight="1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2:27" ht="15.75" customHeight="1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2:27" ht="15.75" customHeight="1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2:27" ht="15.75" customHeight="1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2:27" ht="15.75" customHeight="1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2:27" ht="15.75" customHeight="1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2:27" ht="15.75" customHeight="1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2:27" ht="15.75" customHeight="1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2:27" ht="15.75" customHeight="1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2:27" ht="15.75" customHeight="1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2:27" ht="15.75" customHeight="1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2:27" ht="15.75" customHeight="1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2:27" ht="15.75" customHeight="1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2:27" ht="15.75" customHeight="1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2:27" ht="15.75" customHeight="1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2:27" ht="15.75" customHeight="1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2:27" ht="15.75" customHeight="1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2:27" ht="15.75" customHeight="1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2:27" ht="15.75" customHeight="1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2:27" ht="15.75" customHeight="1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2:27" ht="15.75" customHeight="1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2:27" ht="15.75" customHeight="1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2:27" ht="15.75" customHeight="1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2:27" ht="15.75" customHeight="1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2:27" ht="15.75" customHeight="1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2:27" ht="15.75" customHeight="1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2:27" ht="15.75" customHeight="1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2:27" ht="15.75" customHeight="1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2:27" ht="15.75" customHeight="1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2:27" ht="15.75" customHeight="1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2:27" ht="15.75" customHeight="1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2:27" ht="15.75" customHeight="1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2:27" ht="15.75" customHeight="1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2:27" ht="15.75" customHeight="1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2:27" ht="15.75" customHeight="1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2:27" ht="15.75" customHeight="1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2:27" ht="15.75" customHeight="1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2:27" ht="15.75" customHeight="1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2:27" ht="15.75" customHeight="1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2:27" ht="15.75" customHeight="1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2:27" ht="15.75" customHeight="1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2:27" ht="15.75" customHeight="1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2:27" ht="15.75" customHeight="1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2:27" ht="15.75" customHeight="1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2:27" ht="15.75" customHeight="1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2:27" ht="15.75" customHeight="1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2:27" ht="15.75" customHeight="1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2:27" ht="15.75" customHeight="1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2:27" ht="15.75" customHeight="1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2:27" ht="15.75" customHeight="1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2:27" ht="15.75" customHeight="1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2:27" ht="15.75" customHeight="1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2:27" ht="15.75" customHeight="1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2:27" ht="15.75" customHeight="1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2:27" ht="15.75" customHeight="1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2:27" ht="15.75" customHeight="1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2:27" ht="15.75" customHeight="1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2:27" ht="15.75" customHeight="1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2:27" ht="15.75" customHeight="1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2:27" ht="15.75" customHeight="1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2:27" ht="15.75" customHeight="1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2:27" ht="15.75" customHeight="1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2:27" ht="15.75" customHeight="1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2:27" ht="15.75" customHeight="1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2:27" ht="15.75" customHeight="1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2:27" ht="15.75" customHeight="1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2:27" ht="15.75" customHeight="1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2:27" ht="15.75" customHeight="1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2:27" ht="15.75" customHeight="1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2:27" ht="15.75" customHeight="1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2:27" ht="15.75" customHeight="1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2:27" ht="15.75" customHeight="1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2:27" ht="15.75" customHeight="1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2:27" ht="15.75" customHeight="1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2:27" ht="15.75" customHeight="1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2:27" ht="15.75" customHeight="1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2:27" ht="15.75" customHeight="1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2:27" ht="15.75" customHeight="1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2:27" ht="15.75" customHeight="1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2:27" ht="15.75" customHeight="1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2:27" ht="15.75" customHeight="1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2:27" ht="15.75" customHeight="1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2:27" ht="15.75" customHeight="1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2:27" ht="15.75" customHeight="1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2:27" ht="15.75" customHeight="1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2:27" ht="15.75" customHeight="1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2:27" ht="15.75" customHeight="1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2:27" ht="15.75" customHeight="1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2:27" ht="15.75" customHeight="1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2:27" ht="15.75" customHeight="1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2:27" ht="15.75" customHeight="1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2:27" ht="15.75" customHeight="1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2:27" ht="15.75" customHeight="1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2:27" ht="15.75" customHeight="1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2:27" ht="15.75" customHeight="1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2:27" ht="15.75" customHeight="1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2:27" ht="15.75" customHeight="1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2:27" ht="15.75" customHeight="1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2:27" ht="15.75" customHeight="1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2:27" ht="15.75" customHeight="1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2:27" ht="15.75" customHeight="1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2:27" ht="15.75" customHeight="1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2:27" ht="15.75" customHeight="1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2:27" ht="15.75" customHeight="1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2:27" ht="15.75" customHeight="1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2:27" ht="15.75" customHeight="1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2:27" ht="15.75" customHeight="1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2:27" ht="15.75" customHeight="1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2:27" ht="15.75" customHeight="1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2:27" ht="15.75" customHeight="1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2:27" ht="15.75" customHeight="1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2:27" ht="15.75" customHeight="1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2:27" ht="15.75" customHeight="1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2:27" ht="15.75" customHeight="1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2:27" ht="15.75" customHeight="1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2:27" ht="15.75" customHeight="1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2:27" ht="15.75" customHeight="1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2:27" ht="15.75" customHeight="1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2:27" ht="15.75" customHeight="1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2:27" ht="15.75" customHeight="1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2:27" ht="15.75" customHeight="1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2:27" ht="15.75" customHeight="1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2:27" ht="15.75" customHeight="1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2:27" ht="15.75" customHeight="1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2:27" ht="15.75" customHeight="1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2:27" ht="15.75" customHeight="1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2:27" ht="15.75" customHeight="1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2:27" ht="15.75" customHeight="1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2:27" ht="15.75" customHeight="1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2:27" ht="15.75" customHeight="1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2:27" ht="15.75" customHeight="1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2:27" ht="15.75" customHeight="1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2:27" ht="15.75" customHeight="1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2:27" ht="15.75" customHeight="1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2:27" ht="15.75" customHeight="1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2:27" ht="15.75" customHeight="1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2:27" ht="15.75" customHeight="1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2:27" ht="15.75" customHeight="1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2:27" ht="15.75" customHeight="1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2:27" ht="15.75" customHeight="1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2:27" ht="15.75" customHeight="1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2:27" ht="15.75" customHeight="1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2:27" ht="15.75" customHeight="1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2:27" ht="15.75" customHeight="1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2:27" ht="15.75" customHeight="1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2:27" ht="15.75" customHeight="1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2:27" ht="15.75" customHeight="1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2:27" ht="15.75" customHeight="1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2:27" ht="15.75" customHeight="1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2:27" ht="15.75" customHeight="1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2:27" ht="15.75" customHeight="1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2:27" ht="15.75" customHeight="1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2:27" ht="15.75" customHeight="1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2:27" ht="15.75" customHeight="1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2:27" ht="15.75" customHeight="1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2:27" ht="15.75" customHeight="1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2:27" ht="15.75" customHeight="1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2:27" ht="15.75" customHeight="1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2:27" ht="15.75" customHeight="1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2:27" ht="15.75" customHeight="1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2:27" ht="15.75" customHeight="1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2:27" ht="15.75" customHeight="1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2:27" ht="15.75" customHeight="1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2:27" ht="15.75" customHeight="1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2:27" ht="15.75" customHeight="1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2:27" ht="15.75" customHeight="1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2:27" ht="15.75" customHeight="1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2:27" ht="15.75" customHeight="1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2:27" ht="15.75" customHeight="1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2:27" ht="15.75" customHeight="1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2:27" ht="15.75" customHeight="1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2:27" ht="15.75" customHeight="1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2:27" ht="15.75" customHeight="1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2:27" ht="15.75" customHeight="1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2:27" ht="15.75" customHeight="1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2:27" ht="15.75" customHeight="1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2:27" ht="15.75" customHeight="1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2:27" ht="15.75" customHeight="1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2:27" ht="15.75" customHeight="1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2:27" ht="15.75" customHeight="1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2:27" ht="15.75" customHeight="1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2:27" ht="15.75" customHeight="1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2:27" ht="15.75" customHeight="1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2:27" ht="15.75" customHeight="1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2:27" ht="15.75" customHeight="1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2:27" ht="15.75" customHeight="1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2:27" ht="15.75" customHeight="1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2:27" ht="15.75" customHeight="1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2:27" ht="15.75" customHeight="1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2:27" ht="15.75" customHeight="1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2:27" ht="15.75" customHeight="1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2:27" ht="15.75" customHeight="1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2:27" ht="15.75" customHeight="1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2:27" ht="15.75" customHeight="1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2:27" ht="15.75" customHeight="1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2:27" ht="15.75" customHeight="1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2:27" ht="15.75" customHeight="1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2:27" ht="15.75" customHeight="1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2:27" ht="15.75" customHeight="1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2:27" ht="15.75" customHeight="1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2:27" ht="15.75" customHeight="1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2:27" ht="15.75" customHeight="1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2:27" ht="15.75" customHeight="1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2:27" ht="15.75" customHeight="1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2:27" ht="15.75" customHeight="1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2:27" ht="15.75" customHeight="1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2:27" ht="15.75" customHeight="1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2:27" ht="15.75" customHeight="1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2:27" ht="15.75" customHeight="1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2:27" ht="15.75" customHeight="1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2:27" ht="15.75" customHeight="1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2:27" ht="15.75" customHeight="1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2:27" ht="15.75" customHeight="1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2:27" ht="15.75" customHeight="1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2:27" ht="15.75" customHeight="1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2:27" ht="15.75" customHeight="1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2:27" ht="15.75" customHeight="1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2:27" ht="15.75" customHeight="1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2:27" ht="15.75" customHeight="1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2:27" ht="15.75" customHeight="1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2:27" ht="15.75" customHeight="1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2:27" ht="15.75" customHeight="1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2:27" ht="15.75" customHeight="1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2:27" ht="15.75" customHeight="1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2:27" ht="15.75" customHeight="1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2:27" ht="15.75" customHeight="1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2:27" ht="15.75" customHeight="1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2:27" ht="15.75" customHeight="1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2:27" ht="15.75" customHeight="1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2:27" ht="15.75" customHeight="1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2:27" ht="15.75" customHeight="1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2:27" ht="15.75" customHeight="1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2:27" ht="15.75" customHeight="1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2:27" ht="15.75" customHeight="1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2:27" ht="15.75" customHeight="1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2:27" ht="15.75" customHeight="1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2:27" ht="15.75" customHeight="1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2:27" ht="15.75" customHeight="1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2:27" ht="15.75" customHeight="1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2:27" ht="15.75" customHeight="1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2:27" ht="15.75" customHeight="1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2:27" ht="15.75" customHeight="1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2:27" ht="15.75" customHeight="1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2:27" ht="15.75" customHeight="1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2:27" ht="15.75" customHeight="1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2:27" ht="15.75" customHeight="1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2:27" ht="15.75" customHeight="1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2:27" ht="15.75" customHeight="1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2:27" ht="15.75" customHeight="1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2:27" ht="15.75" customHeight="1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2:27" ht="15.75" customHeight="1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2:27" ht="15.75" customHeight="1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2:27" ht="15.75" customHeight="1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2:27" ht="15.75" customHeight="1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2:27" ht="15.75" customHeight="1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2:27" ht="15.75" customHeight="1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2:27" ht="15.75" customHeight="1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2:27" ht="15.75" customHeight="1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2:27" ht="15.75" customHeight="1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2:27" ht="15.75" customHeight="1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2:27" ht="15.75" customHeight="1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2:27" ht="15.75" customHeight="1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2:27" ht="15.75" customHeight="1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2:27" ht="15.75" customHeight="1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2:27" ht="15.75" customHeight="1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2:27" ht="15.75" customHeight="1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2:27" ht="15.75" customHeight="1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2:27" ht="15.75" customHeight="1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2:27" ht="15.75" customHeight="1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2:27" ht="15.75" customHeight="1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2:27" ht="15.75" customHeight="1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2:27" ht="15.75" customHeight="1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2:27" ht="15.75" customHeight="1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2:27" ht="15.75" customHeight="1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2:27" ht="15.75" customHeight="1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2:27" ht="15.75" customHeight="1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2:27" ht="15.75" customHeight="1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2:27" ht="15.75" customHeight="1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2:27" ht="15.75" customHeight="1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2:27" ht="15.75" customHeight="1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2:27" ht="15.75" customHeight="1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2:27" ht="15.75" customHeight="1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2:27" ht="15.75" customHeight="1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2:27" ht="15.75" customHeight="1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2:27" ht="15.75" customHeight="1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2:27" ht="15.75" customHeight="1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2:27" ht="15.75" customHeight="1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2:27" ht="15.75" customHeight="1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2:27" ht="15.75" customHeight="1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2:27" ht="15.75" customHeight="1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2:27" ht="15.75" customHeight="1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2:27" ht="15.75" customHeight="1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2:27" ht="15.75" customHeight="1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2:27" ht="15.75" customHeight="1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2:27" ht="15.75" customHeight="1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2:27" ht="15.75" customHeight="1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2:27" ht="15.75" customHeight="1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2:27" ht="15.75" customHeight="1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2:27" ht="15.75" customHeight="1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2:27" ht="15.75" customHeight="1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2:27" ht="15.75" customHeight="1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2:27" ht="15.75" customHeight="1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2:27" ht="15.75" customHeight="1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2:27" ht="15.75" customHeight="1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2:27" ht="15.75" customHeight="1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2:27" ht="15.75" customHeight="1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2:27" ht="15.75" customHeight="1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2:27" ht="15.75" customHeight="1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2:27" ht="15.75" customHeight="1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2:27" ht="15.75" customHeight="1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2:27" ht="15.75" customHeight="1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2:27" ht="15.75" customHeight="1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2:27" ht="15.75" customHeight="1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2:27" ht="15.75" customHeight="1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2:27" ht="15.75" customHeight="1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2:27" ht="15.75" customHeight="1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2:27" ht="15.75" customHeight="1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2:27" ht="15.75" customHeight="1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2:27" ht="15.75" customHeight="1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2:27" ht="15.75" customHeight="1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2:27" ht="15.75" customHeight="1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2:27" ht="15.75" customHeight="1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2:27" ht="15.75" customHeight="1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2:27" ht="15.75" customHeight="1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2:27" ht="15.75" customHeight="1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2:27" ht="15.75" customHeight="1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2:27" ht="15.75" customHeight="1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2:27" ht="15.75" customHeight="1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2:27" ht="15.75" customHeight="1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2:27" ht="15.75" customHeight="1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2:27" ht="15.75" customHeight="1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2:27" ht="15.75" customHeight="1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2:27" ht="15.75" customHeight="1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2:27" ht="15.75" customHeight="1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2:27" ht="15.75" customHeight="1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2:27" ht="15.75" customHeight="1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2:27" ht="15.75" customHeight="1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2:27" ht="15.75" customHeight="1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2:27" ht="15.75" customHeight="1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2:27" ht="15.75" customHeight="1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2:27" ht="15.75" customHeight="1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2:27" ht="15.75" customHeight="1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2:27" ht="15.75" customHeight="1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2:27" ht="15.75" customHeight="1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2:27" ht="15.75" customHeight="1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2:27" ht="15.75" customHeight="1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2:27" ht="15.75" customHeight="1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2:27" ht="15.75" customHeight="1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2:27" ht="15.75" customHeight="1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2:27" ht="15.75" customHeight="1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2:27" ht="15.75" customHeight="1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2:27" ht="15.75" customHeight="1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2:27" ht="15.75" customHeight="1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2:27" ht="15.75" customHeight="1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2:27" ht="15.75" customHeight="1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2:27" ht="15.75" customHeight="1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</sheetData>
  <mergeCells count="202">
    <mergeCell ref="B131:H131"/>
    <mergeCell ref="B97:H97"/>
    <mergeCell ref="D105:E105"/>
    <mergeCell ref="F105:G105"/>
    <mergeCell ref="F106:G106"/>
    <mergeCell ref="D106:E106"/>
    <mergeCell ref="D107:E107"/>
    <mergeCell ref="D108:E108"/>
    <mergeCell ref="B111:H111"/>
    <mergeCell ref="E112:G112"/>
    <mergeCell ref="E113:G113"/>
    <mergeCell ref="B109:D109"/>
    <mergeCell ref="E109:H109"/>
    <mergeCell ref="B120:H120"/>
    <mergeCell ref="D121:E121"/>
    <mergeCell ref="G121:H121"/>
    <mergeCell ref="G122:H122"/>
    <mergeCell ref="B124:H124"/>
    <mergeCell ref="B125:H125"/>
    <mergeCell ref="B278:H278"/>
    <mergeCell ref="B281:H281"/>
    <mergeCell ref="B93:H93"/>
    <mergeCell ref="B94:H94"/>
    <mergeCell ref="B98:H98"/>
    <mergeCell ref="B95:H95"/>
    <mergeCell ref="D99:E99"/>
    <mergeCell ref="F99:G99"/>
    <mergeCell ref="F100:G100"/>
    <mergeCell ref="D101:E101"/>
    <mergeCell ref="F101:G101"/>
    <mergeCell ref="D102:E102"/>
    <mergeCell ref="F102:G102"/>
    <mergeCell ref="F107:G107"/>
    <mergeCell ref="F108:G108"/>
    <mergeCell ref="D103:E103"/>
    <mergeCell ref="F103:G103"/>
    <mergeCell ref="D104:E104"/>
    <mergeCell ref="D126:E126"/>
    <mergeCell ref="G126:H126"/>
    <mergeCell ref="D127:E127"/>
    <mergeCell ref="G127:H127"/>
    <mergeCell ref="B129:H129"/>
    <mergeCell ref="B130:H130"/>
    <mergeCell ref="B178:H178"/>
    <mergeCell ref="B179:H179"/>
    <mergeCell ref="B182:H182"/>
    <mergeCell ref="B184:H184"/>
    <mergeCell ref="B177:H177"/>
    <mergeCell ref="B176:H176"/>
    <mergeCell ref="D132:F132"/>
    <mergeCell ref="G132:H132"/>
    <mergeCell ref="D133:F133"/>
    <mergeCell ref="G133:H133"/>
    <mergeCell ref="D134:F134"/>
    <mergeCell ref="G134:H134"/>
    <mergeCell ref="G135:H135"/>
    <mergeCell ref="D135:F135"/>
    <mergeCell ref="B137:H137"/>
    <mergeCell ref="D138:F138"/>
    <mergeCell ref="G138:H138"/>
    <mergeCell ref="D139:F139"/>
    <mergeCell ref="G139:H139"/>
    <mergeCell ref="B142:H142"/>
    <mergeCell ref="D143:F143"/>
    <mergeCell ref="G143:H143"/>
    <mergeCell ref="D144:F144"/>
    <mergeCell ref="G144:H144"/>
    <mergeCell ref="B175:C175"/>
    <mergeCell ref="D175:F175"/>
    <mergeCell ref="G175:H175"/>
    <mergeCell ref="D145:F145"/>
    <mergeCell ref="G145:H145"/>
    <mergeCell ref="G146:H146"/>
    <mergeCell ref="B152:D152"/>
    <mergeCell ref="B153:D153"/>
    <mergeCell ref="B154:D154"/>
    <mergeCell ref="B155:D155"/>
    <mergeCell ref="D146:F146"/>
    <mergeCell ref="D147:F147"/>
    <mergeCell ref="G147:H147"/>
    <mergeCell ref="B150:H150"/>
    <mergeCell ref="B151:D151"/>
    <mergeCell ref="E151:H151"/>
    <mergeCell ref="E152:H152"/>
    <mergeCell ref="E153:H153"/>
    <mergeCell ref="E154:H154"/>
    <mergeCell ref="E155:H155"/>
    <mergeCell ref="B157:H157"/>
    <mergeCell ref="B158:H166"/>
    <mergeCell ref="B169:H169"/>
    <mergeCell ref="B170:H174"/>
    <mergeCell ref="D60:E60"/>
    <mergeCell ref="B115:H115"/>
    <mergeCell ref="B116:H116"/>
    <mergeCell ref="B117:C117"/>
    <mergeCell ref="D117:E117"/>
    <mergeCell ref="F117:H117"/>
    <mergeCell ref="B118:C118"/>
    <mergeCell ref="D118:E118"/>
    <mergeCell ref="F118:H118"/>
    <mergeCell ref="B89:H89"/>
    <mergeCell ref="H91:H92"/>
    <mergeCell ref="B78:C78"/>
    <mergeCell ref="D78:E78"/>
    <mergeCell ref="F78:G78"/>
    <mergeCell ref="B79:H79"/>
    <mergeCell ref="B80:H80"/>
    <mergeCell ref="F60:G60"/>
    <mergeCell ref="B62:H62"/>
    <mergeCell ref="B63:H63"/>
    <mergeCell ref="C65:C69"/>
    <mergeCell ref="B70:H70"/>
    <mergeCell ref="B71:H71"/>
    <mergeCell ref="B77:H77"/>
    <mergeCell ref="F104:G104"/>
    <mergeCell ref="C54:E54"/>
    <mergeCell ref="F54:H54"/>
    <mergeCell ref="B56:H56"/>
    <mergeCell ref="D57:E57"/>
    <mergeCell ref="F57:G57"/>
    <mergeCell ref="D58:E58"/>
    <mergeCell ref="F58:G58"/>
    <mergeCell ref="D59:E59"/>
    <mergeCell ref="F59:G59"/>
    <mergeCell ref="C48:E48"/>
    <mergeCell ref="F48:H48"/>
    <mergeCell ref="B50:H50"/>
    <mergeCell ref="C51:E51"/>
    <mergeCell ref="F51:H51"/>
    <mergeCell ref="C52:E52"/>
    <mergeCell ref="F52:H52"/>
    <mergeCell ref="C53:E53"/>
    <mergeCell ref="F53:H53"/>
    <mergeCell ref="B41:H41"/>
    <mergeCell ref="B43:H43"/>
    <mergeCell ref="B44:H44"/>
    <mergeCell ref="C45:E45"/>
    <mergeCell ref="F45:H45"/>
    <mergeCell ref="C46:E46"/>
    <mergeCell ref="F46:H46"/>
    <mergeCell ref="C47:E47"/>
    <mergeCell ref="F47:H47"/>
    <mergeCell ref="B30:E30"/>
    <mergeCell ref="F30:H30"/>
    <mergeCell ref="B32:H32"/>
    <mergeCell ref="B33:H33"/>
    <mergeCell ref="B34:H34"/>
    <mergeCell ref="C39:D39"/>
    <mergeCell ref="C40:D40"/>
    <mergeCell ref="B35:H35"/>
    <mergeCell ref="B36:H36"/>
    <mergeCell ref="C37:D37"/>
    <mergeCell ref="F37:G37"/>
    <mergeCell ref="C38:D38"/>
    <mergeCell ref="F38:G38"/>
    <mergeCell ref="F39:G40"/>
    <mergeCell ref="H39:H40"/>
    <mergeCell ref="C26:D26"/>
    <mergeCell ref="E26:F26"/>
    <mergeCell ref="G26:H26"/>
    <mergeCell ref="B27:E27"/>
    <mergeCell ref="F27:H27"/>
    <mergeCell ref="B28:E28"/>
    <mergeCell ref="F28:H28"/>
    <mergeCell ref="B29:E29"/>
    <mergeCell ref="F29:H29"/>
    <mergeCell ref="E22:F22"/>
    <mergeCell ref="G22:H22"/>
    <mergeCell ref="C20:D20"/>
    <mergeCell ref="E20:F20"/>
    <mergeCell ref="G20:H20"/>
    <mergeCell ref="C21:D21"/>
    <mergeCell ref="E21:F21"/>
    <mergeCell ref="G21:H21"/>
    <mergeCell ref="C22:D22"/>
    <mergeCell ref="E19:F19"/>
    <mergeCell ref="G19:H19"/>
    <mergeCell ref="C17:D17"/>
    <mergeCell ref="E17:F17"/>
    <mergeCell ref="G17:H17"/>
    <mergeCell ref="C18:D18"/>
    <mergeCell ref="E18:F18"/>
    <mergeCell ref="G18:H18"/>
    <mergeCell ref="C19:D19"/>
    <mergeCell ref="E16:F16"/>
    <mergeCell ref="G16:H16"/>
    <mergeCell ref="B1:H2"/>
    <mergeCell ref="B3:H3"/>
    <mergeCell ref="B6:H6"/>
    <mergeCell ref="B7:H12"/>
    <mergeCell ref="B14:H14"/>
    <mergeCell ref="B15:H15"/>
    <mergeCell ref="C16:D16"/>
    <mergeCell ref="E25:F25"/>
    <mergeCell ref="G25:H25"/>
    <mergeCell ref="C23:D23"/>
    <mergeCell ref="E23:F23"/>
    <mergeCell ref="G23:H23"/>
    <mergeCell ref="C24:D24"/>
    <mergeCell ref="E24:F24"/>
    <mergeCell ref="G24:H24"/>
    <mergeCell ref="C25:D25"/>
  </mergeCells>
  <dataValidations count="1">
    <dataValidation type="list" allowBlank="1" showErrorMessage="1" sqref="D78">
      <formula1>"Opción 1,Opción 2"</formula1>
    </dataValidation>
  </dataValidations>
  <hyperlinks>
    <hyperlink ref="B15" r:id="rId1"/>
    <hyperlink ref="B34" r:id="rId2"/>
    <hyperlink ref="B36" r:id="rId3"/>
    <hyperlink ref="H38" r:id="rId4"/>
    <hyperlink ref="H39" r:id="rId5"/>
    <hyperlink ref="F46" r:id="rId6"/>
    <hyperlink ref="F47" r:id="rId7"/>
    <hyperlink ref="F48" r:id="rId8"/>
    <hyperlink ref="F52" r:id="rId9"/>
    <hyperlink ref="F53" r:id="rId10"/>
    <hyperlink ref="F54" r:id="rId11"/>
    <hyperlink ref="H58" r:id="rId12" location="!/estadisticas/burbujas"/>
    <hyperlink ref="H59" r:id="rId13" location="!/estadisticas/burbujas"/>
    <hyperlink ref="H60" r:id="rId14" location="!/estadisticas/burbujas"/>
    <hyperlink ref="B70" r:id="rId15"/>
    <hyperlink ref="H73" r:id="rId16"/>
    <hyperlink ref="H74" r:id="rId17"/>
    <hyperlink ref="H75" r:id="rId18"/>
    <hyperlink ref="H76" r:id="rId19"/>
    <hyperlink ref="B79" r:id="rId20"/>
    <hyperlink ref="H82" r:id="rId21"/>
    <hyperlink ref="H85" r:id="rId22"/>
    <hyperlink ref="H87" r:id="rId23"/>
    <hyperlink ref="B93" r:id="rId24"/>
    <hyperlink ref="B94" r:id="rId25"/>
    <hyperlink ref="B95" r:id="rId26"/>
    <hyperlink ref="H100" r:id="rId27"/>
    <hyperlink ref="H101" r:id="rId28"/>
    <hyperlink ref="H102" r:id="rId29"/>
    <hyperlink ref="H103" r:id="rId30"/>
    <hyperlink ref="H104" r:id="rId31"/>
    <hyperlink ref="H105" r:id="rId32"/>
    <hyperlink ref="H106" r:id="rId33"/>
    <hyperlink ref="H107" r:id="rId34" location="!/"/>
    <hyperlink ref="F118" r:id="rId35"/>
    <hyperlink ref="G133" r:id="rId36"/>
    <hyperlink ref="G134" r:id="rId37"/>
    <hyperlink ref="G135" r:id="rId38"/>
    <hyperlink ref="G139" r:id="rId39"/>
    <hyperlink ref="G144" r:id="rId40"/>
    <hyperlink ref="G145" r:id="rId41"/>
    <hyperlink ref="G146" r:id="rId42"/>
    <hyperlink ref="G147" r:id="rId43"/>
    <hyperlink ref="B158" r:id="rId44"/>
    <hyperlink ref="H187" r:id="rId45"/>
  </hyperlinks>
  <printOptions horizontalCentered="1"/>
  <pageMargins left="0.25" right="0.25" top="0.75" bottom="0.75" header="0" footer="0"/>
  <pageSetup paperSize="9" scale="26" fitToHeight="0" orientation="landscape" r:id="rId46"/>
  <drawing r:id="rId4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MATRIZ RCC_23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Romy Fischer Schenk</cp:lastModifiedBy>
  <cp:lastPrinted>2024-04-15T16:26:42Z</cp:lastPrinted>
  <dcterms:created xsi:type="dcterms:W3CDTF">2020-06-23T19:35:00Z</dcterms:created>
  <dcterms:modified xsi:type="dcterms:W3CDTF">2024-04-15T19:56:04Z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2058-11.2.0.9937</vt:lpwstr>
  </property>
</Properties>
</file>